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70" yWindow="150" windowWidth="13290" windowHeight="7425" activeTab="1"/>
  </bookViews>
  <sheets>
    <sheet name="introduction " sheetId="1" r:id="rId1"/>
    <sheet name="tableaux" sheetId="2" r:id="rId2"/>
    <sheet name="tableaux complémentaires" sheetId="3" r:id="rId3"/>
  </sheets>
  <definedNames>
    <definedName name="_Toc200261891" localSheetId="0">'introduction '!$B$13</definedName>
    <definedName name="_Toc200261894" localSheetId="0">'introduction '!$B$18</definedName>
    <definedName name="_Toc225844530" localSheetId="0">'introduction '!$B$11</definedName>
    <definedName name="_Toc225844532" localSheetId="0">'introduction '!$B$16</definedName>
    <definedName name="_Toc225844534" localSheetId="0">'introduction '!$B$20</definedName>
    <definedName name="_Toc225844535" localSheetId="0">'introduction '!#REF!</definedName>
    <definedName name="_Toc225844536" localSheetId="0">'introduction '!#REF!</definedName>
    <definedName name="_Toc225844537" localSheetId="0">'introduction '!#REF!</definedName>
    <definedName name="_xlnm.Print_Area" localSheetId="0">'introduction '!$B$1:$C$43</definedName>
    <definedName name="_xlnm.Print_Area" localSheetId="1">'tableaux'!$B$1:$E$469</definedName>
    <definedName name="_xlnm.Print_Area" localSheetId="2">'tableaux complémentaires'!$B$2:$I$96</definedName>
  </definedNames>
  <calcPr fullCalcOnLoad="1"/>
</workbook>
</file>

<file path=xl/sharedStrings.xml><?xml version="1.0" encoding="utf-8"?>
<sst xmlns="http://schemas.openxmlformats.org/spreadsheetml/2006/main" count="690" uniqueCount="440">
  <si>
    <t>Total</t>
  </si>
  <si>
    <t>Taux de réponse</t>
  </si>
  <si>
    <t>Age moyen</t>
  </si>
  <si>
    <t>Total*</t>
  </si>
  <si>
    <t>A déjà été hospitalisé en psychiatrie (hors sevrage)</t>
  </si>
  <si>
    <t>N'a jamais été hospitalisé en psychiatrie (hors sevrage)</t>
  </si>
  <si>
    <t>A déjà fait une tentative de suicide</t>
  </si>
  <si>
    <t>N'a jamais fait de tentatives de suicide</t>
  </si>
  <si>
    <t>A déjà été incarcéré</t>
  </si>
  <si>
    <t>N'a jamais été incarcéré</t>
  </si>
  <si>
    <t>*Une même personne peut avoir consommé plusieurs produits. Les totaux peuvent donc être supérieurs à 100.</t>
  </si>
  <si>
    <t>Groupe de patients</t>
  </si>
  <si>
    <t>Effectif</t>
  </si>
  <si>
    <t>Sexe</t>
  </si>
  <si>
    <t>Age</t>
  </si>
  <si>
    <t>Nombre d'enfants</t>
  </si>
  <si>
    <t>Catégorie socio professionnelle</t>
  </si>
  <si>
    <t>Type de logement</t>
  </si>
  <si>
    <t>Condition de logement</t>
  </si>
  <si>
    <t>Origine des ressources</t>
  </si>
  <si>
    <t>Situation professionnelle</t>
  </si>
  <si>
    <t>Niveau d'études</t>
  </si>
  <si>
    <t>Origine de la prise en charge</t>
  </si>
  <si>
    <t>Prise en charge antérieure</t>
  </si>
  <si>
    <t>Produit</t>
  </si>
  <si>
    <t>Utilisation de la voie intraveineuse</t>
  </si>
  <si>
    <t>Traitement de substitution</t>
  </si>
  <si>
    <t>Autre traitement</t>
  </si>
  <si>
    <t>Sérologie VIH</t>
  </si>
  <si>
    <t>Sérologie VHC</t>
  </si>
  <si>
    <t>Sérologie VHB</t>
  </si>
  <si>
    <t>Antécédents d'hospitalisation en psychiatrie</t>
  </si>
  <si>
    <t>Nombre d'hospitalisations</t>
  </si>
  <si>
    <t>Nombre de tentatives de suicide</t>
  </si>
  <si>
    <t>Antécédents d'incarcération</t>
  </si>
  <si>
    <t>Antécédents de tentative de suicide</t>
  </si>
  <si>
    <t>Nombre d'incarcérations</t>
  </si>
  <si>
    <t>CSST Cannabis (%)</t>
  </si>
  <si>
    <t>CSST opiacés cocaïne et autres substances (%)</t>
  </si>
  <si>
    <t>femmes</t>
  </si>
  <si>
    <t>hommes</t>
  </si>
  <si>
    <t>groupe "cannabis" (%)</t>
  </si>
  <si>
    <t>groupe "opiacés, cocaïne et autres substances" (%)</t>
  </si>
  <si>
    <t>Ancienneté du traitement
 de substitution</t>
  </si>
  <si>
    <t>groupe "CCAA" (%)</t>
  </si>
  <si>
    <t>Alcool</t>
  </si>
  <si>
    <t>Tabac</t>
  </si>
  <si>
    <t>Oui, au cours du mois passé</t>
  </si>
  <si>
    <t>Non</t>
  </si>
  <si>
    <t>depuis moins de 6 mois</t>
  </si>
  <si>
    <t>.</t>
  </si>
  <si>
    <t>Produit1</t>
  </si>
  <si>
    <t>Alcool1</t>
  </si>
  <si>
    <t>Tabac1</t>
  </si>
  <si>
    <t>Cannabis1</t>
  </si>
  <si>
    <t>Benzodiazépines1</t>
  </si>
  <si>
    <t>Autres hypnot. et tranquillisants1</t>
  </si>
  <si>
    <t>Héroïne1</t>
  </si>
  <si>
    <t>Autres opiacés1</t>
  </si>
  <si>
    <t>Buprénorphine haut dosage1</t>
  </si>
  <si>
    <t>Méthadone1</t>
  </si>
  <si>
    <t>Cocaïne1</t>
  </si>
  <si>
    <t>Crack1</t>
  </si>
  <si>
    <t>MDMA et dérivés1</t>
  </si>
  <si>
    <t>Amphétamines1</t>
  </si>
  <si>
    <t>Autres stimulants1</t>
  </si>
  <si>
    <t>LSD1</t>
  </si>
  <si>
    <t>Champignons hallucinogènes1</t>
  </si>
  <si>
    <t>Autres hallucinogènes1</t>
  </si>
  <si>
    <t>Colles et solvants1</t>
  </si>
  <si>
    <t>Autres produits1</t>
  </si>
  <si>
    <t>Antidépresseurs1</t>
  </si>
  <si>
    <t>Barbituriques1</t>
  </si>
  <si>
    <t>Pas de produit consommé1</t>
  </si>
  <si>
    <t>Total*1</t>
  </si>
  <si>
    <t>Taux de réponse1</t>
  </si>
  <si>
    <t>Produit2</t>
  </si>
  <si>
    <t>Alcool2</t>
  </si>
  <si>
    <t>Tabac2</t>
  </si>
  <si>
    <t>Cannabis2</t>
  </si>
  <si>
    <t>Benzodiazépines2</t>
  </si>
  <si>
    <t>Autres hypnot. et tranquillisants2</t>
  </si>
  <si>
    <t>Héroïne2</t>
  </si>
  <si>
    <t>Autres opiacés2</t>
  </si>
  <si>
    <t>Buprénorphine haut dosage2</t>
  </si>
  <si>
    <t>Méthadone2</t>
  </si>
  <si>
    <t>Cocaïne2</t>
  </si>
  <si>
    <t>Crack2</t>
  </si>
  <si>
    <t>MDMA et dérivés2</t>
  </si>
  <si>
    <t>Amphétamines2</t>
  </si>
  <si>
    <t>Autres stimulants2</t>
  </si>
  <si>
    <t>LSD2</t>
  </si>
  <si>
    <t>Champignons hallucinogènes2</t>
  </si>
  <si>
    <t>Autres hallucinogènes2</t>
  </si>
  <si>
    <t>Colles et solvants2</t>
  </si>
  <si>
    <t>Autres produits2</t>
  </si>
  <si>
    <t>Antidépresseurs2</t>
  </si>
  <si>
    <t>Barbituriques2</t>
  </si>
  <si>
    <t>Total*2</t>
  </si>
  <si>
    <t>Taux de réponse2</t>
  </si>
  <si>
    <t>Homme</t>
  </si>
  <si>
    <t>Femme</t>
  </si>
  <si>
    <t>moins de 20 ans</t>
  </si>
  <si>
    <t>de 20 à 24 ans</t>
  </si>
  <si>
    <t>de 25 à 29 ans</t>
  </si>
  <si>
    <t>de 30 à 39 ans</t>
  </si>
  <si>
    <t>de 40 à 49 ans</t>
  </si>
  <si>
    <t>de 50 à 59 ans</t>
  </si>
  <si>
    <t>plus de 60 ans</t>
  </si>
  <si>
    <t>1. Nombre de personnes prises en charge</t>
  </si>
  <si>
    <t xml:space="preserve">Age moyen </t>
  </si>
  <si>
    <t>Répartition suivant la catégorie socio-professionnelle</t>
  </si>
  <si>
    <t>Répartition suivant les produits en cause</t>
  </si>
  <si>
    <t>Répartition suivant le sexe</t>
  </si>
  <si>
    <t>Répartition suivant l'âge</t>
  </si>
  <si>
    <t>Répartition suivant et le nombre d'enfants</t>
  </si>
  <si>
    <t>Répartition suivant les conditions de logement</t>
  </si>
  <si>
    <t>Répartition suivant le type de logement</t>
  </si>
  <si>
    <t>Répartition suivant l'origine des ressources</t>
  </si>
  <si>
    <t>Répartition suivant la situation professionnelle</t>
  </si>
  <si>
    <t>Répartition suivant le niveau d'études</t>
  </si>
  <si>
    <t>Répartition suivant l'origine de la prise en charge</t>
  </si>
  <si>
    <t>Répartition suivant l'existence d'une prise en charge antérieure</t>
  </si>
  <si>
    <t>Répartition suivant le premier produit consommé</t>
  </si>
  <si>
    <t>Répartition suivant le deuxième produit consommé</t>
  </si>
  <si>
    <t>Répartition suivant l'utilisation de la voie intraveineuse</t>
  </si>
  <si>
    <t>Répartition suivant les traitements de substitution</t>
  </si>
  <si>
    <t>Répartition suivant la durée des traitements de substitution</t>
  </si>
  <si>
    <t>Répartition suivant les autres traitements</t>
  </si>
  <si>
    <t>Répartition suivant la sérologie VIH</t>
  </si>
  <si>
    <t>Répartition suivant la sérologie VHC</t>
  </si>
  <si>
    <t>Répartition suivant la vaccination contre l'hépatite B</t>
  </si>
  <si>
    <t>Répartition suivant les antécédents d'hospitalisation en psychiatrie</t>
  </si>
  <si>
    <t>Répartition suivant le nombre d'hospitalisations en psychiatrie</t>
  </si>
  <si>
    <t>Répartition suivant les antécédents de tentatives de suicide</t>
  </si>
  <si>
    <t>Répartition suivant le nombre de tentatives de suicide</t>
  </si>
  <si>
    <t>Répartition suivant les antécédents d'incarcération</t>
  </si>
  <si>
    <t>Répartition suivant le nombre d'incarcérations</t>
  </si>
  <si>
    <t>3. Prise en charge</t>
  </si>
  <si>
    <t>4. Produits utilisés</t>
  </si>
  <si>
    <t>5. Traitements de substitution</t>
  </si>
  <si>
    <t>6. Sérologies VIH et VHC</t>
  </si>
  <si>
    <t>7. Hospitalisation et tentative de suicide</t>
  </si>
  <si>
    <t>8. Incarcération</t>
  </si>
  <si>
    <t>Répartition selon les produits consommés</t>
  </si>
  <si>
    <t>9. Tableaux complémentaires</t>
  </si>
  <si>
    <t>2. 2. Profil socio – démographiques de personnes prises en charge</t>
  </si>
  <si>
    <t>Pôle « indicateurs »</t>
  </si>
  <si>
    <t>RECAP</t>
  </si>
  <si>
    <t>(REcueil Commun sur les Addictions et les Prises en charge)</t>
  </si>
  <si>
    <t xml:space="preserve">RECAP est un recueil de données continu conçue pour permettre de connaître et de suivre les caractéristiques des consommateurs de substances psychoactives pris en charge par des professionnels dans les centres spécialisés de soins aux toxicomanes (CSST), des centres de cure ambulatoire en alcoologie (CCAA) et dès leur création des centres de soins, d’accompagnement et de prévention en addictologie (CSAPA). </t>
  </si>
  <si>
    <t>Les données ainsi recueillies sont nécessaires aux pouvoirs publics pour les aider à définir et évaluer leur politique dans le domaine des drogues et notamment pour identifier les tendances dans l’utilisation des services. Les données nationales doivent également servir à alimenter la réflexion des professionnels de la prise en charge sur leurs propres actions.</t>
  </si>
  <si>
    <t>Le recueil national concerne toute personne ayant un problème d’addiction, avec ou sans substances consommées, et qui a fait l’objet d’au moins un acte dans la structure qui l’accueille au cours de l’année. La notion d’acte est ici très large, l’accueil pouvant être considéré comme un acte. Les personnes consommatrices de substances vues dans les consultations jeunes consommateurs sont également incluses dans le recueil.</t>
  </si>
  <si>
    <t>2. Profil socio – démographiques de personnes prises en charge</t>
  </si>
  <si>
    <t>Pour le détail des questions RECAP voir les documents en ligne :</t>
  </si>
  <si>
    <t xml:space="preserve">- Noyau commun de questions pour les structures spécialisées en addictologie </t>
  </si>
  <si>
    <t xml:space="preserve">- Exemple de fiche patient </t>
  </si>
  <si>
    <t>http://www.ofdt.fr/BDD/publications/docs/recap_exemple_fiche_patient.pdf</t>
  </si>
  <si>
    <t xml:space="preserve">Par commodité, le premier groupe sera désigné par l’expression « groupe opiacés/cocaïne et autres substances »  et le deuxième par « groupe cannabis ». </t>
  </si>
  <si>
    <t xml:space="preserve">Le critère d’inclusion dans le « groupe cannabis » est que le cannabis soit cité comme produit consommé posant le plus de problèmes (produit n°1) ou en l’absence de produit consommé, comme produit à l’origine de la prise en charge. Ce critère d’inclusion est assorti de critères d’exclusion : avoir une substance autre que le cannabis comme produit à l’origine de la prise en charge et/ou être sous traitement de substitution aux opiacés. </t>
  </si>
  <si>
    <t xml:space="preserve">Le groupe « opiacés/cocaïne et autres substances » comprend l’ensemble des personnes ne faisant pas partie du groupe cannabis et pour lesquelles on dispose d’une information sur le produit consommé ou à l’origine de la prise en charge.  Il peut être noté que les personnes de ce deuxième groupe peuvent être consommatrices de cannabis soit parce que cette substance est mentionnée en produit autre que le produit n°1, soit pour des personnes ayant un produit autre que le cannabis à l’origine de la prise en charge et/ou suivant un traitement de substitution aux opiacés. </t>
  </si>
  <si>
    <t>Sérologie</t>
  </si>
  <si>
    <t>CSST opiacés cocaïne et autres substances  (%)</t>
  </si>
  <si>
    <t>CCAA (%)</t>
  </si>
  <si>
    <t xml:space="preserve">Tableaux statistiques </t>
  </si>
  <si>
    <t>1. Nombre de personnes prises en charge incluses dans l'enquête</t>
  </si>
  <si>
    <t>groupe CCAA (%)</t>
  </si>
  <si>
    <t>3. Origine et ancienneté de la prise en charge</t>
  </si>
  <si>
    <t>Prévalence déclarée du VIH et du VHC parmi les personnes ayant déjà utilisé de la voie intraveineuse (actuellement ou auparavant)</t>
  </si>
  <si>
    <t>Autre addiction sans produit</t>
  </si>
  <si>
    <t>Jeux ou cyberaddiction</t>
  </si>
  <si>
    <t>Trouble léger du comportement alimentaire</t>
  </si>
  <si>
    <t>Autre addiction sans produit1</t>
  </si>
  <si>
    <t>Jeux ou cyberaddiction1</t>
  </si>
  <si>
    <t>Trouble léger du comportement alimentaire1</t>
  </si>
  <si>
    <t>Autre addiction sans produit2</t>
  </si>
  <si>
    <t>Jeux ou cyberaddiction2</t>
  </si>
  <si>
    <t>Trouble léger du comportement alimentaire2</t>
  </si>
  <si>
    <t>Sérologie positive déclarée</t>
  </si>
  <si>
    <t>Sérologie négative déclarée</t>
  </si>
  <si>
    <t>Répartition suivant le premier produit consommé du mode de consommation habituel parmi les personnes du groupe opiacés, cocaïne et autres substances</t>
  </si>
  <si>
    <t>Injecté (%)</t>
  </si>
  <si>
    <t>Fumé/inhalé (%)</t>
  </si>
  <si>
    <t>Mangé/bu (%)</t>
  </si>
  <si>
    <t>Sniffé (%)</t>
  </si>
  <si>
    <t>Autre (%)</t>
  </si>
  <si>
    <t>NSP/NR (%)</t>
  </si>
  <si>
    <t>Autres stimulants1 (n=8)</t>
  </si>
  <si>
    <t>Usage à risque (%)</t>
  </si>
  <si>
    <t>Usage nocif (%)</t>
  </si>
  <si>
    <t>Dépendance (%)</t>
  </si>
  <si>
    <t>Age moyen et âge moyen de début de consommation suivant le premier produit consommé pour le groupe opiacés, cocaïne et autres substances</t>
  </si>
  <si>
    <t>Age moyen de début de consommation</t>
  </si>
  <si>
    <t>Cannabis1*</t>
  </si>
  <si>
    <t>*Dans le groupe Opiacés, cocaïne et autres produits, le cannabis consommé en produit n°1 correspond aux cas de personnes soit sous traitement de substitution aux opiacés, soit ayant un produit autre que le cannabis comme produit à l'origine de la prise en charge.</t>
  </si>
  <si>
    <t>Répartition en groupes</t>
  </si>
  <si>
    <t>Informations recueillies </t>
  </si>
  <si>
    <t>Couverture du recueil</t>
  </si>
  <si>
    <t>Critères d’inclusion</t>
  </si>
  <si>
    <t xml:space="preserve">Le recueil s’appuie sur les systèmes d’information en place dans les structures spécialisées (gestion informatisée des dossiers de patients). Les logiciels compatibles avec RECAP permettent d'extraire les informations correspondant au noyau commun de question sous la forme d'un fichier électronique suivant un format demandé par l'OFDT (cf. spécifications techniques). Les données sont ensuite envoyées à l'OFDT. Afin de permettre une restitution la plus rapide possible, l'OFDT demande que les données lui soient transmises au 1er trimestre de l’année n+1. </t>
  </si>
  <si>
    <t>Modalités du recueil</t>
  </si>
  <si>
    <t>Objectif du recueil</t>
  </si>
  <si>
    <t xml:space="preserve">Présentation de RECAP </t>
  </si>
  <si>
    <t>Total utile (%)</t>
  </si>
  <si>
    <t>RECAP 2009</t>
  </si>
  <si>
    <t xml:space="preserve">source pour tous les tableaux ci-dessous : RECAP 2009/OFDT </t>
  </si>
  <si>
    <t xml:space="preserve">source pour tous les tableaux ci-dessous : RECAP2009/OFDT </t>
  </si>
  <si>
    <t>Répartition des patients vus en ambulatoire dans les CSST en 2009 suivant le sexe et les antécédents d'hospitalisation en psychiatrie</t>
  </si>
  <si>
    <t>Répartition des patients vus en ambulatoire dans les CSST en 2009 suivant le sexe et les antécédents de tentatives de suicide</t>
  </si>
  <si>
    <t>Répartition des patients vus en ambulatoire dans les CSST en 2009 suivant le sexe et les antécédents d'incarcération</t>
  </si>
  <si>
    <t>http://www.ofdt.fr/BDD/publications/docs/recap_noy.doc</t>
  </si>
  <si>
    <t>Oui, Méthadone</t>
  </si>
  <si>
    <t>Oui, Subutex</t>
  </si>
  <si>
    <t>Oui, autre</t>
  </si>
  <si>
    <t>de 6 mois à 1 an</t>
  </si>
  <si>
    <t>de 1 an à 2 ans</t>
  </si>
  <si>
    <t>de 2 à 5 ans</t>
  </si>
  <si>
    <t>depuis plus de 5 ans</t>
  </si>
  <si>
    <t>Sans enfant</t>
  </si>
  <si>
    <t>1 enfant</t>
  </si>
  <si>
    <t>2 enfants ou plus</t>
  </si>
  <si>
    <t>Agriculteur</t>
  </si>
  <si>
    <t>Artisan commerçant</t>
  </si>
  <si>
    <t>Cadre Prof Libérale</t>
  </si>
  <si>
    <t>Profession intermédiaire</t>
  </si>
  <si>
    <t>Employé</t>
  </si>
  <si>
    <t>Ouvrier</t>
  </si>
  <si>
    <t>Retraité</t>
  </si>
  <si>
    <t>Autres Pers sans profession hors retraités et chômeurs</t>
  </si>
  <si>
    <t>Vit seul</t>
  </si>
  <si>
    <t>Vit avec ses parents</t>
  </si>
  <si>
    <t>Vit seul(e) avec enfant(s)</t>
  </si>
  <si>
    <t>Vit avec un conjoint seulement</t>
  </si>
  <si>
    <t>Vit avec conjoint et enfant(s)</t>
  </si>
  <si>
    <t>Vit avec des amis</t>
  </si>
  <si>
    <t>Autre</t>
  </si>
  <si>
    <t>Durable indépendant</t>
  </si>
  <si>
    <t>Durable Chez des proches</t>
  </si>
  <si>
    <t>Durable en institution</t>
  </si>
  <si>
    <t>Provisoire chez des proches</t>
  </si>
  <si>
    <t>Provisoire en institution</t>
  </si>
  <si>
    <t>Autre Provisoire</t>
  </si>
  <si>
    <t>Etablissement pénitentiaire</t>
  </si>
  <si>
    <t>SDF</t>
  </si>
  <si>
    <t>Revenus d'emplois (y compris retraites et pensions invalidité)</t>
  </si>
  <si>
    <t>ASSEDIC</t>
  </si>
  <si>
    <t>RMI</t>
  </si>
  <si>
    <t>AAH</t>
  </si>
  <si>
    <t>Autres prestations sociales</t>
  </si>
  <si>
    <t>Ressources provenant d'un tiers</t>
  </si>
  <si>
    <t>Autres ressources (y compris sans revenus)</t>
  </si>
  <si>
    <t>Activité rémunérée continue</t>
  </si>
  <si>
    <t>Activité rémunérée intermittente</t>
  </si>
  <si>
    <t>Chômage</t>
  </si>
  <si>
    <t>Etudiant, élève, stage non rémunéré</t>
  </si>
  <si>
    <t>Autre inactif</t>
  </si>
  <si>
    <t>Pas terminé le primaire</t>
  </si>
  <si>
    <t>Niveau primaire</t>
  </si>
  <si>
    <t>Niveau BEPC</t>
  </si>
  <si>
    <t>Niveau BEP, CAP</t>
  </si>
  <si>
    <t>Niveau Bac</t>
  </si>
  <si>
    <t>Niveau Bac+2</t>
  </si>
  <si>
    <t>Niveau au-delà Bac+2</t>
  </si>
  <si>
    <t>Le patient lui-même</t>
  </si>
  <si>
    <t>Les proches (familles/amis)</t>
  </si>
  <si>
    <t>Médecin de ville</t>
  </si>
  <si>
    <t>CSST, assimilé</t>
  </si>
  <si>
    <t>structures de RDR</t>
  </si>
  <si>
    <t>Structure spécialisée en  alcoologie</t>
  </si>
  <si>
    <t>Equipe de liaison</t>
  </si>
  <si>
    <t>Autre hôpital/autre sanitaire</t>
  </si>
  <si>
    <t>Institutions et services soc</t>
  </si>
  <si>
    <t>Obligation de soins</t>
  </si>
  <si>
    <t>Injonction thérapeutique ou autre mesure présentencielle</t>
  </si>
  <si>
    <t>Justice : classement avec orientation</t>
  </si>
  <si>
    <t>Autre mesure judiciaire ou administrative</t>
  </si>
  <si>
    <t>Milieu scolaire/Universitaire</t>
  </si>
  <si>
    <t>Jamais été pris en charge</t>
  </si>
  <si>
    <t>Déjà été pris en charge (mais plus actuellement)</t>
  </si>
  <si>
    <t>Suivi actuellement</t>
  </si>
  <si>
    <t>Cannabis</t>
  </si>
  <si>
    <t>Benzodiazépines</t>
  </si>
  <si>
    <t>Autres hypnot. et tranquillisants</t>
  </si>
  <si>
    <t>Antidépresseurs</t>
  </si>
  <si>
    <t>Barbituriques</t>
  </si>
  <si>
    <t>Héroïne</t>
  </si>
  <si>
    <t>Autres opiacés</t>
  </si>
  <si>
    <t>Buprénorphine haut dosage</t>
  </si>
  <si>
    <t>Méthadone</t>
  </si>
  <si>
    <t>Cocaïne</t>
  </si>
  <si>
    <t>Crack</t>
  </si>
  <si>
    <t>MDMA et dérivés</t>
  </si>
  <si>
    <t>Amphétamines</t>
  </si>
  <si>
    <t>Autres stimulants</t>
  </si>
  <si>
    <t>LSD</t>
  </si>
  <si>
    <t>Champignons hallucinogènes</t>
  </si>
  <si>
    <t>Autres hallucinogènes</t>
  </si>
  <si>
    <t>Colles et solvants</t>
  </si>
  <si>
    <t>Autres produits</t>
  </si>
  <si>
    <t>Pas de produit consommé</t>
  </si>
  <si>
    <t>Oui avant (pas dans le mois)</t>
  </si>
  <si>
    <t>Jamais</t>
  </si>
  <si>
    <t>Acamprosate</t>
  </si>
  <si>
    <t>Naltrexone</t>
  </si>
  <si>
    <t>Antabuse</t>
  </si>
  <si>
    <t>Substitut nicotiniques</t>
  </si>
  <si>
    <t>Bupropion</t>
  </si>
  <si>
    <t>Anxiolytiques</t>
  </si>
  <si>
    <t>Hypnotiques</t>
  </si>
  <si>
    <t>Neuroleptiques</t>
  </si>
  <si>
    <t>Au moins un traitement cité</t>
  </si>
  <si>
    <t>Aucun traitement cité</t>
  </si>
  <si>
    <t>Sérologie VIH positive</t>
  </si>
  <si>
    <t>Sérologie VIH négative</t>
  </si>
  <si>
    <t>Sérologie VHC positive</t>
  </si>
  <si>
    <t>Sérologie VHC négative</t>
  </si>
  <si>
    <t>Vaccination VHB Complète</t>
  </si>
  <si>
    <t>Vaccination VHB Incomplète</t>
  </si>
  <si>
    <t>une hospitalisation</t>
  </si>
  <si>
    <t>2 ou 3 hospitalisations</t>
  </si>
  <si>
    <t>4 hospitalisations et plus</t>
  </si>
  <si>
    <t>une TS</t>
  </si>
  <si>
    <t>deux ou trois TS</t>
  </si>
  <si>
    <t>plus de 4 TS</t>
  </si>
  <si>
    <t>une incarcération</t>
  </si>
  <si>
    <t>2 ou 3 incarcérations</t>
  </si>
  <si>
    <t>4 incarcérations et plus</t>
  </si>
  <si>
    <t>n=21070</t>
  </si>
  <si>
    <t>n=57967</t>
  </si>
  <si>
    <t>n=70918</t>
  </si>
  <si>
    <t>n=21015</t>
  </si>
  <si>
    <t>n=57901</t>
  </si>
  <si>
    <t>n=69341</t>
  </si>
  <si>
    <t>n=19286</t>
  </si>
  <si>
    <t>n=52992</t>
  </si>
  <si>
    <t>n=70884</t>
  </si>
  <si>
    <t>n=18239</t>
  </si>
  <si>
    <t>n=49378</t>
  </si>
  <si>
    <t>n=63782</t>
  </si>
  <si>
    <t>n=19263</t>
  </si>
  <si>
    <t>n=51339</t>
  </si>
  <si>
    <t>n=63067</t>
  </si>
  <si>
    <t>n=19940</t>
  </si>
  <si>
    <t>n=54908</t>
  </si>
  <si>
    <t>n=65574</t>
  </si>
  <si>
    <t>n=18435</t>
  </si>
  <si>
    <t>n=50874</t>
  </si>
  <si>
    <t>n=64028</t>
  </si>
  <si>
    <t>n=19270</t>
  </si>
  <si>
    <t>n=53072</t>
  </si>
  <si>
    <t>n=65956</t>
  </si>
  <si>
    <t>n=17790</t>
  </si>
  <si>
    <t>n=46207</t>
  </si>
  <si>
    <t>n=54758</t>
  </si>
  <si>
    <t>n=18992</t>
  </si>
  <si>
    <t>n=53625</t>
  </si>
  <si>
    <t>n=68172</t>
  </si>
  <si>
    <t>n=15509</t>
  </si>
  <si>
    <t>n=43416</t>
  </si>
  <si>
    <t>n=2393</t>
  </si>
  <si>
    <t>n=20341</t>
  </si>
  <si>
    <t>n=53391</t>
  </si>
  <si>
    <t>n=51692</t>
  </si>
  <si>
    <t>n=.</t>
  </si>
  <si>
    <t>n=8672</t>
  </si>
  <si>
    <t>n=33077</t>
  </si>
  <si>
    <t>n=30680</t>
  </si>
  <si>
    <t>n=13990</t>
  </si>
  <si>
    <t>n=46072</t>
  </si>
  <si>
    <t>n=7926</t>
  </si>
  <si>
    <t>n=50313</t>
  </si>
  <si>
    <t>n=69778</t>
  </si>
  <si>
    <t>n=16675</t>
  </si>
  <si>
    <t>n=13</t>
  </si>
  <si>
    <t>n=3825</t>
  </si>
  <si>
    <t>n=28800</t>
  </si>
  <si>
    <t>n=3768</t>
  </si>
  <si>
    <t>n=3450</t>
  </si>
  <si>
    <t>n=28683</t>
  </si>
  <si>
    <t>n=3717</t>
  </si>
  <si>
    <t>n=6508</t>
  </si>
  <si>
    <t>n=25449</t>
  </si>
  <si>
    <t>n=2672</t>
  </si>
  <si>
    <t>n=2991</t>
  </si>
  <si>
    <t>n=12639</t>
  </si>
  <si>
    <t>n=2932</t>
  </si>
  <si>
    <t>n=11907</t>
  </si>
  <si>
    <t>n=37238</t>
  </si>
  <si>
    <t>n=1830</t>
  </si>
  <si>
    <t>n=2127</t>
  </si>
  <si>
    <t>n=7328</t>
  </si>
  <si>
    <t>n=228</t>
  </si>
  <si>
    <t>n=17409</t>
  </si>
  <si>
    <t>n=46008</t>
  </si>
  <si>
    <t>n=20643</t>
  </si>
  <si>
    <t>n=2693</t>
  </si>
  <si>
    <t>n=12123</t>
  </si>
  <si>
    <t>n=327</t>
  </si>
  <si>
    <t>n=41149</t>
  </si>
  <si>
    <t>VIH
n=12096</t>
  </si>
  <si>
    <t>VHC
n=12430</t>
  </si>
  <si>
    <t>VIH
n=166</t>
  </si>
  <si>
    <t>VHC
n=179</t>
  </si>
  <si>
    <t>Alcool1 (n=13018)</t>
  </si>
  <si>
    <t>Tabac1 (n=2654)</t>
  </si>
  <si>
    <t>Cannabis1 (n=3342)</t>
  </si>
  <si>
    <t>Benzodiazépines1 (n=1017)</t>
  </si>
  <si>
    <t>Autres hypnot. et tranquillisants1 (n=105)</t>
  </si>
  <si>
    <t>Antidépresseurs1 (n=88)</t>
  </si>
  <si>
    <t>Barbituriques1 (n=22)</t>
  </si>
  <si>
    <t>Héroïne1 (n=18882)</t>
  </si>
  <si>
    <t>Autres opiacés1 (n=1181)</t>
  </si>
  <si>
    <t>Buprénorphine haut dosage1 (n=2762)</t>
  </si>
  <si>
    <t>Méthadone1 (n=857)</t>
  </si>
  <si>
    <t>Cocaïne1 (n=2887)</t>
  </si>
  <si>
    <t>Crack1 (n=884)</t>
  </si>
  <si>
    <t>MDMA et dérivés1 (n=153)</t>
  </si>
  <si>
    <t>Amphétamines1 (n=89)</t>
  </si>
  <si>
    <t>LSD1 (n=100)</t>
  </si>
  <si>
    <t>Champignons hallucinogènes1 (n=4)</t>
  </si>
  <si>
    <t>Autres hallucinogènes1 (n=27)</t>
  </si>
  <si>
    <t>Colles ou solvant1 (n=101)</t>
  </si>
  <si>
    <t>Autres produits1 (n=298)</t>
  </si>
  <si>
    <t>Dans l'ensemble des personnes accueillies dans les CSAPA (ex CSST) deux populations se distinguent, avec un premier groupe, majoritaire, qui comprend des patients dont l’âge moyen est d’environ 35 ans,   très souvent  poly-consommateurs, mais qui ont, pour la plupart d’entre eux,  un problème avec les opiacés et/ou la cocaïne, et un deuxième groupe constitué de personnes dont l’âge moyen est de 26 ans, accueillies principalement en raison de leur problème avec le cannabis. Les données calculées sur l'ensemble de ces deux populations très différentes n'ont pas beaucoup de signification. Les caractéristiques moyennes qui se dégagent dépendent surtout de la part de chaque groupe dans l'ensemble. Il paraît plus pertinent aujourd'hui pour les CCAPA de fournir des résultats séparés pour chacun de ces deux groupes.</t>
  </si>
  <si>
    <t xml:space="preserve">En 2009, environ 89 000 patients vus dans 168 CSAPA (ex CSST) ambulatoires distincts,  28 centres thérapeutiques résidentiels et 9 CSAPA en milieu pénitentiaire ont été inclus dans l’enquête. Parmi les CSAPA en ambulatoire, les deux tiers ont fourni des données RECAP. Le taux de couverture n'est en revanche que d'un tiers pour les CSAPA avec hébergement et de 50% pour les CSAPA en milieu pénitentiaire. Le nombre de personnes accueillis dans l'ensemble des centres avec hébergement peut être estimé à environ 2000 personnes dans l'année. Le faible taux de couverture pour cette catégorie de centres ne change donc pas grand chose aux résultats nationaux. </t>
  </si>
  <si>
    <t xml:space="preserve">L’information sur les produits est absente pour environ 10 % des personnes vus dans les CSAPA (ex CSST). Les caractéristiques principales de ce groupe ont été comparées à celles de chacun des deux groupes et à celles de l’ensemble des personnes vues dans les CSST. Les caractéristiques des personnes « sans produits » sont plus proches de celles de l’ensemble des personnes que de celles de l’un ou l’autre des deux groupes. Il peut donc être considéré que ces personnes « sans produits » se répartissent entre « groupe cannabis » et « groupes opiacé/cocaïne et autres produits » comme les personnes dont on connaît les produits consommés. </t>
  </si>
  <si>
    <t>CSAPA (ex CSST), groupe cannabis</t>
  </si>
  <si>
    <t>CSAPA (ex CSST), groupe opiacés, cocaïne et autres substances</t>
  </si>
  <si>
    <t>CSAPA (ex CSST), total avec mention de produits</t>
  </si>
  <si>
    <t>CSAPA (ex CSST), sans mentions de produits</t>
  </si>
  <si>
    <t>CSAPA (ex CSST), ensemble</t>
  </si>
  <si>
    <t>Répartition en % entre les deux groupes de patients CSAPA avec mention d'un produit</t>
  </si>
  <si>
    <t>n=2275</t>
  </si>
  <si>
    <t>n=8581</t>
  </si>
  <si>
    <t>n=372</t>
  </si>
  <si>
    <t>CSAPA (ex CCAA)</t>
  </si>
  <si>
    <t>Répartition  suivant le premier produit consommé du type d'usage parmi les personnes du groupe opiacés, cocaïne et autres substances</t>
  </si>
  <si>
    <t>n=20635</t>
  </si>
  <si>
    <t>n=55391</t>
  </si>
  <si>
    <t>n=57639</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</si>
</sst>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000"/>
    <numFmt numFmtId="174" formatCode="0.000000"/>
    <numFmt numFmtId="175" formatCode="0.00000"/>
    <numFmt numFmtId="176" formatCode="0.0000"/>
    <numFmt numFmtId="177" formatCode="0.000"/>
    <numFmt numFmtId="178" formatCode="_-* #,##0.0_-;\-* #,##0.0_-;_-* &quot;-&quot;?_-;_-@_-"/>
    <numFmt numFmtId="179" formatCode="_-* #,##0.0\ _€_-;\-* #,##0.0\ _€_-;_-* &quot;-&quot;??\ _€_-;_-@_-"/>
    <numFmt numFmtId="180" formatCode="0.00000000"/>
    <numFmt numFmtId="181" formatCode="\'\F\'*0.0"/>
    <numFmt numFmtId="182" formatCode="&quot;F&quot;*0.0"/>
    <numFmt numFmtId="183" formatCode="0.\,"/>
    <numFmt numFmtId="184" formatCode="0.?"/>
    <numFmt numFmtId="185" formatCode="###.?"/>
    <numFmt numFmtId="186" formatCode="&quot;Vrai&quot;;&quot;Vrai&quot;;&quot;Faux&quot;"/>
    <numFmt numFmtId="187" formatCode="&quot;Actif&quot;;&quot;Actif&quot;;&quot;Inactif&quot;"/>
    <numFmt numFmtId="188" formatCode="[$€-2]\ #,##0.00_);[Red]\([$€-2]\ #,##0.00\)"/>
    <numFmt numFmtId="189" formatCode="_-* #,##0\ _€_-;\-* #,##0\ _€_-;_-* &quot;-&quot;??\ _€_-;_-@_-"/>
    <numFmt numFmtId="190" formatCode="0.0%"/>
    <numFmt numFmtId="191" formatCode="0.000%"/>
    <numFmt numFmtId="192" formatCode="#,##0.0"/>
    <numFmt numFmtId="193" formatCode="#,##0.0_ ;\-#,##0.0\ "/>
  </numFmts>
  <fonts count="53">
    <font>
      <sz val="10"/>
      <name val="Arial"/>
      <family val="0"/>
    </font>
    <font>
      <b/>
      <sz val="10"/>
      <name val="Arial"/>
      <family val="2"/>
    </font>
    <font>
      <sz val="9"/>
      <name val="Arial"/>
      <family val="2"/>
    </font>
    <font>
      <sz val="8"/>
      <name val="Arial"/>
      <family val="2"/>
    </font>
    <font>
      <u val="single"/>
      <sz val="10"/>
      <color indexed="12"/>
      <name val="Arial"/>
      <family val="2"/>
    </font>
    <font>
      <u val="single"/>
      <sz val="10"/>
      <color indexed="36"/>
      <name val="Arial"/>
      <family val="2"/>
    </font>
    <font>
      <i/>
      <sz val="10"/>
      <name val="Arial"/>
      <family val="2"/>
    </font>
    <font>
      <b/>
      <i/>
      <sz val="12"/>
      <name val="Arial"/>
      <family val="2"/>
    </font>
    <font>
      <sz val="12"/>
      <name val="Times New Roman"/>
      <family val="1"/>
    </font>
    <font>
      <b/>
      <sz val="16"/>
      <name val="Cambria"/>
      <family val="1"/>
    </font>
    <font>
      <b/>
      <sz val="14"/>
      <name val="Arial"/>
      <family val="2"/>
    </font>
    <font>
      <sz val="12"/>
      <name val="Cambria"/>
      <family val="1"/>
    </font>
    <font>
      <b/>
      <sz val="18"/>
      <name val="Cambria"/>
      <family val="1"/>
    </font>
    <font>
      <b/>
      <sz val="9"/>
      <name val="Arial"/>
      <family val="2"/>
    </font>
    <font>
      <i/>
      <sz val="9"/>
      <name val="Arial"/>
      <family val="2"/>
    </font>
    <font>
      <i/>
      <sz val="12"/>
      <name val="Cambria"/>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val="single"/>
      <sz val="12"/>
      <color indexed="12"/>
      <name val="Cambria"/>
      <family val="1"/>
    </font>
    <font>
      <b/>
      <sz val="13"/>
      <color indexed="62"/>
      <name val="Cambria"/>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3"/>
      <color rgb="FF4F81BD"/>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41">
    <xf numFmtId="0" fontId="0" fillId="0" borderId="0" xfId="0" applyAlignment="1">
      <alignment/>
    </xf>
    <xf numFmtId="0" fontId="2"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10" xfId="0" applyFont="1" applyFill="1" applyBorder="1" applyAlignment="1">
      <alignment/>
    </xf>
    <xf numFmtId="0" fontId="0" fillId="0" borderId="0" xfId="0" applyFont="1" applyFill="1" applyBorder="1" applyAlignment="1">
      <alignment/>
    </xf>
    <xf numFmtId="3" fontId="0" fillId="0" borderId="0" xfId="0" applyNumberFormat="1" applyFont="1" applyFill="1" applyBorder="1" applyAlignment="1">
      <alignment horizontal="right" indent="2" shrinkToFit="1"/>
    </xf>
    <xf numFmtId="0" fontId="0" fillId="0" borderId="11" xfId="0" applyFont="1" applyFill="1" applyBorder="1" applyAlignment="1">
      <alignment/>
    </xf>
    <xf numFmtId="172" fontId="0" fillId="0" borderId="0" xfId="0" applyNumberFormat="1" applyFont="1" applyFill="1" applyBorder="1" applyAlignment="1">
      <alignment horizontal="right" indent="2" shrinkToFit="1"/>
    </xf>
    <xf numFmtId="172" fontId="0" fillId="0" borderId="11" xfId="0" applyNumberFormat="1" applyFont="1" applyFill="1" applyBorder="1" applyAlignment="1">
      <alignment horizontal="right" indent="2" shrinkToFit="1"/>
    </xf>
    <xf numFmtId="172" fontId="0" fillId="0" borderId="0" xfId="0" applyNumberFormat="1" applyFont="1" applyBorder="1" applyAlignment="1">
      <alignment/>
    </xf>
    <xf numFmtId="0" fontId="0" fillId="0" borderId="0" xfId="0" applyFont="1" applyBorder="1" applyAlignment="1">
      <alignment horizontal="left" vertical="top" wrapText="1"/>
    </xf>
    <xf numFmtId="172" fontId="0" fillId="0" borderId="0" xfId="0" applyNumberFormat="1" applyFont="1" applyBorder="1" applyAlignment="1">
      <alignment horizontal="right" indent="2"/>
    </xf>
    <xf numFmtId="172" fontId="0" fillId="0" borderId="10" xfId="0" applyNumberFormat="1" applyFont="1" applyFill="1" applyBorder="1" applyAlignment="1">
      <alignment horizontal="right" indent="2"/>
    </xf>
    <xf numFmtId="172" fontId="0" fillId="0" borderId="0" xfId="0" applyNumberFormat="1" applyFont="1" applyFill="1" applyBorder="1" applyAlignment="1">
      <alignment horizontal="right" indent="2"/>
    </xf>
    <xf numFmtId="172" fontId="0" fillId="0" borderId="0" xfId="0" applyNumberFormat="1" applyFont="1" applyFill="1" applyBorder="1" applyAlignment="1">
      <alignment horizontal="right" vertical="top" indent="2"/>
    </xf>
    <xf numFmtId="172" fontId="0" fillId="0" borderId="11" xfId="0" applyNumberFormat="1" applyFont="1" applyFill="1" applyBorder="1" applyAlignment="1">
      <alignment horizontal="right" indent="2"/>
    </xf>
    <xf numFmtId="0" fontId="0" fillId="0" borderId="0" xfId="0" applyAlignment="1">
      <alignment/>
    </xf>
    <xf numFmtId="0" fontId="1" fillId="0" borderId="12" xfId="0" applyFont="1" applyFill="1" applyBorder="1" applyAlignment="1">
      <alignment horizontal="center" vertical="top" wrapText="1"/>
    </xf>
    <xf numFmtId="172" fontId="0" fillId="0" borderId="11" xfId="0" applyNumberFormat="1" applyFont="1" applyFill="1" applyBorder="1" applyAlignment="1">
      <alignment/>
    </xf>
    <xf numFmtId="172" fontId="0" fillId="0" borderId="11" xfId="0" applyNumberFormat="1" applyFont="1" applyFill="1" applyBorder="1" applyAlignment="1">
      <alignment horizontal="right" indent="2"/>
    </xf>
    <xf numFmtId="0" fontId="1" fillId="0" borderId="12" xfId="0" applyFont="1" applyFill="1" applyBorder="1" applyAlignment="1">
      <alignment horizontal="center" vertical="center" wrapText="1"/>
    </xf>
    <xf numFmtId="0" fontId="0" fillId="0" borderId="11" xfId="0" applyFont="1" applyFill="1" applyBorder="1" applyAlignment="1">
      <alignment/>
    </xf>
    <xf numFmtId="0" fontId="0" fillId="0" borderId="11" xfId="0" applyBorder="1" applyAlignment="1">
      <alignment/>
    </xf>
    <xf numFmtId="0" fontId="6" fillId="0" borderId="0" xfId="0" applyFont="1" applyBorder="1" applyAlignment="1">
      <alignment/>
    </xf>
    <xf numFmtId="172" fontId="6" fillId="0" borderId="0" xfId="0" applyNumberFormat="1" applyFont="1" applyFill="1" applyBorder="1" applyAlignment="1">
      <alignment horizontal="right" indent="2" shrinkToFit="1"/>
    </xf>
    <xf numFmtId="172" fontId="6" fillId="0" borderId="0" xfId="0" applyNumberFormat="1" applyFont="1" applyBorder="1" applyAlignment="1">
      <alignment horizontal="right" indent="2"/>
    </xf>
    <xf numFmtId="0" fontId="1" fillId="0" borderId="13"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center"/>
    </xf>
    <xf numFmtId="0" fontId="0" fillId="0" borderId="14" xfId="0" applyFont="1" applyFill="1" applyBorder="1" applyAlignment="1">
      <alignment horizontal="center" vertical="center" wrapText="1"/>
    </xf>
    <xf numFmtId="0" fontId="1" fillId="0" borderId="13" xfId="0" applyFont="1" applyFill="1" applyBorder="1" applyAlignment="1">
      <alignment horizontal="center"/>
    </xf>
    <xf numFmtId="0" fontId="1" fillId="0" borderId="13" xfId="0" applyFont="1" applyFill="1" applyBorder="1" applyAlignment="1">
      <alignment horizontal="center" vertical="center" wrapText="1"/>
    </xf>
    <xf numFmtId="0" fontId="1" fillId="0" borderId="13" xfId="0" applyFont="1" applyFill="1" applyBorder="1" applyAlignment="1">
      <alignment horizontal="center" vertical="top" wrapText="1"/>
    </xf>
    <xf numFmtId="3" fontId="0" fillId="0" borderId="11" xfId="0" applyNumberFormat="1" applyFont="1" applyFill="1" applyBorder="1" applyAlignment="1">
      <alignment horizontal="right" indent="2" shrinkToFit="1"/>
    </xf>
    <xf numFmtId="0" fontId="0" fillId="0" borderId="0" xfId="0" applyFont="1" applyBorder="1" applyAlignment="1">
      <alignment vertical="top" wrapText="1"/>
    </xf>
    <xf numFmtId="0" fontId="0" fillId="0" borderId="0" xfId="0" applyAlignment="1">
      <alignment wrapText="1"/>
    </xf>
    <xf numFmtId="0" fontId="1" fillId="0" borderId="14"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0" xfId="0" applyAlignment="1">
      <alignment horizontal="center"/>
    </xf>
    <xf numFmtId="0" fontId="0" fillId="0" borderId="11" xfId="0" applyBorder="1" applyAlignment="1">
      <alignment/>
    </xf>
    <xf numFmtId="172" fontId="0" fillId="0" borderId="0" xfId="0" applyNumberFormat="1" applyAlignment="1">
      <alignment horizontal="center"/>
    </xf>
    <xf numFmtId="0" fontId="0" fillId="0" borderId="14" xfId="0" applyFont="1" applyFill="1" applyBorder="1" applyAlignment="1">
      <alignment horizontal="center" vertical="center" wrapText="1"/>
    </xf>
    <xf numFmtId="0" fontId="0" fillId="0" borderId="14" xfId="0" applyFont="1" applyFill="1" applyBorder="1" applyAlignment="1">
      <alignment horizontal="center" vertical="top" wrapText="1"/>
    </xf>
    <xf numFmtId="0" fontId="0" fillId="0" borderId="11" xfId="0" applyFont="1" applyBorder="1" applyAlignment="1">
      <alignment/>
    </xf>
    <xf numFmtId="0" fontId="0" fillId="0" borderId="14" xfId="0" applyFont="1" applyBorder="1" applyAlignment="1">
      <alignment horizontal="center"/>
    </xf>
    <xf numFmtId="0" fontId="1" fillId="0" borderId="0" xfId="0" applyFont="1" applyBorder="1" applyAlignment="1">
      <alignment horizontal="center" vertical="center"/>
    </xf>
    <xf numFmtId="0" fontId="1" fillId="0" borderId="0" xfId="0" applyFont="1" applyBorder="1" applyAlignment="1">
      <alignment/>
    </xf>
    <xf numFmtId="0" fontId="33" fillId="0" borderId="0" xfId="45" applyFont="1" applyAlignment="1" applyProtection="1">
      <alignment/>
      <protection/>
    </xf>
    <xf numFmtId="179" fontId="0" fillId="0" borderId="0" xfId="47" applyNumberFormat="1" applyFont="1" applyFill="1" applyAlignment="1">
      <alignment/>
    </xf>
    <xf numFmtId="179" fontId="0" fillId="0" borderId="11" xfId="47" applyNumberFormat="1" applyFont="1" applyFill="1" applyBorder="1" applyAlignment="1">
      <alignment/>
    </xf>
    <xf numFmtId="0" fontId="0" fillId="0" borderId="0" xfId="0" applyFont="1" applyFill="1" applyAlignment="1">
      <alignment/>
    </xf>
    <xf numFmtId="190" fontId="0" fillId="0" borderId="0" xfId="54" applyNumberFormat="1" applyFont="1" applyFill="1" applyAlignment="1">
      <alignment/>
    </xf>
    <xf numFmtId="0" fontId="0" fillId="0" borderId="0" xfId="0" applyBorder="1" applyAlignment="1">
      <alignment/>
    </xf>
    <xf numFmtId="0" fontId="0" fillId="0" borderId="0" xfId="0" applyFont="1" applyFill="1" applyBorder="1" applyAlignment="1">
      <alignment horizontal="center" vertical="center" wrapText="1"/>
    </xf>
    <xf numFmtId="189" fontId="0" fillId="0" borderId="0" xfId="47" applyNumberFormat="1" applyFont="1" applyFill="1" applyBorder="1" applyAlignment="1">
      <alignment/>
    </xf>
    <xf numFmtId="190" fontId="0" fillId="0" borderId="0" xfId="54" applyNumberFormat="1" applyFont="1" applyFill="1" applyBorder="1" applyAlignment="1">
      <alignment/>
    </xf>
    <xf numFmtId="179" fontId="6" fillId="0" borderId="0" xfId="47" applyNumberFormat="1" applyFont="1" applyFill="1" applyAlignment="1">
      <alignment/>
    </xf>
    <xf numFmtId="190" fontId="6" fillId="0" borderId="0" xfId="54" applyNumberFormat="1" applyFont="1" applyFill="1" applyAlignment="1">
      <alignment/>
    </xf>
    <xf numFmtId="0" fontId="6" fillId="0" borderId="0" xfId="0" applyFont="1" applyBorder="1" applyAlignment="1">
      <alignment horizontal="left" vertical="center"/>
    </xf>
    <xf numFmtId="192" fontId="0" fillId="0" borderId="0" xfId="54" applyNumberFormat="1" applyFont="1" applyFill="1" applyBorder="1" applyAlignment="1">
      <alignment horizontal="right" indent="2" shrinkToFit="1"/>
    </xf>
    <xf numFmtId="0" fontId="0" fillId="0" borderId="0" xfId="0" applyFont="1" applyFill="1" applyBorder="1" applyAlignment="1">
      <alignment/>
    </xf>
    <xf numFmtId="0" fontId="0" fillId="0" borderId="0" xfId="0" applyFill="1" applyAlignment="1">
      <alignment/>
    </xf>
    <xf numFmtId="172" fontId="0" fillId="0" borderId="11" xfId="0" applyNumberFormat="1" applyFont="1" applyBorder="1" applyAlignment="1">
      <alignment/>
    </xf>
    <xf numFmtId="0" fontId="1" fillId="0" borderId="13" xfId="0" applyFont="1" applyBorder="1" applyAlignment="1">
      <alignment horizontal="center" vertical="center"/>
    </xf>
    <xf numFmtId="179" fontId="0" fillId="0" borderId="0" xfId="0" applyNumberFormat="1" applyFont="1" applyFill="1" applyBorder="1" applyAlignment="1">
      <alignment horizontal="right" indent="2"/>
    </xf>
    <xf numFmtId="179" fontId="0" fillId="0" borderId="0" xfId="0" applyNumberFormat="1" applyAlignment="1">
      <alignment horizontal="center"/>
    </xf>
    <xf numFmtId="179" fontId="0" fillId="0" borderId="11" xfId="0" applyNumberFormat="1" applyFont="1" applyFill="1" applyBorder="1" applyAlignment="1">
      <alignment horizontal="right" indent="2"/>
    </xf>
    <xf numFmtId="179" fontId="6" fillId="0" borderId="0" xfId="0" applyNumberFormat="1" applyFont="1" applyBorder="1" applyAlignment="1">
      <alignment horizontal="right" indent="2"/>
    </xf>
    <xf numFmtId="0" fontId="1" fillId="0" borderId="0" xfId="0" applyFont="1" applyFill="1" applyBorder="1" applyAlignment="1">
      <alignment/>
    </xf>
    <xf numFmtId="0" fontId="0" fillId="0" borderId="0" xfId="0" applyFill="1" applyAlignment="1">
      <alignment/>
    </xf>
    <xf numFmtId="172" fontId="0" fillId="0" borderId="0" xfId="0" applyNumberFormat="1" applyFont="1" applyFill="1" applyBorder="1" applyAlignment="1">
      <alignment/>
    </xf>
    <xf numFmtId="172" fontId="0" fillId="0" borderId="0" xfId="0" applyNumberFormat="1" applyFill="1" applyAlignment="1" quotePrefix="1">
      <alignment/>
    </xf>
    <xf numFmtId="0" fontId="0" fillId="0" borderId="11" xfId="0" applyFont="1" applyFill="1" applyBorder="1" applyAlignment="1">
      <alignment/>
    </xf>
    <xf numFmtId="172" fontId="0" fillId="0" borderId="11" xfId="0" applyNumberFormat="1" applyFont="1" applyFill="1" applyBorder="1" applyAlignment="1">
      <alignment/>
    </xf>
    <xf numFmtId="179" fontId="0" fillId="0" borderId="10" xfId="0" applyNumberFormat="1" applyFill="1" applyBorder="1" applyAlignment="1">
      <alignment/>
    </xf>
    <xf numFmtId="179" fontId="0" fillId="0" borderId="0" xfId="0" applyNumberFormat="1" applyFill="1" applyAlignment="1">
      <alignment/>
    </xf>
    <xf numFmtId="179" fontId="0" fillId="0" borderId="11" xfId="0" applyNumberFormat="1" applyFill="1" applyBorder="1" applyAlignment="1">
      <alignment/>
    </xf>
    <xf numFmtId="0" fontId="1" fillId="0" borderId="0" xfId="0" applyFont="1" applyAlignment="1">
      <alignment/>
    </xf>
    <xf numFmtId="0" fontId="0" fillId="0" borderId="0" xfId="53">
      <alignment/>
      <protection/>
    </xf>
    <xf numFmtId="0" fontId="11" fillId="0" borderId="0" xfId="53" applyFont="1">
      <alignment/>
      <protection/>
    </xf>
    <xf numFmtId="0" fontId="11" fillId="0" borderId="0" xfId="53" applyFont="1" applyAlignment="1">
      <alignment horizontal="justify"/>
      <protection/>
    </xf>
    <xf numFmtId="0" fontId="52" fillId="0" borderId="0" xfId="53" applyFont="1">
      <alignment/>
      <protection/>
    </xf>
    <xf numFmtId="0" fontId="0" fillId="0" borderId="0" xfId="53" applyAlignment="1">
      <alignment horizontal="left"/>
      <protection/>
    </xf>
    <xf numFmtId="0" fontId="11" fillId="0" borderId="0" xfId="53" applyFont="1" applyAlignment="1">
      <alignment horizontal="left" vertical="top" wrapText="1"/>
      <protection/>
    </xf>
    <xf numFmtId="0" fontId="0" fillId="0" borderId="0" xfId="53" applyAlignment="1">
      <alignment horizontal="justify" vertical="top"/>
      <protection/>
    </xf>
    <xf numFmtId="0" fontId="0" fillId="0" borderId="0" xfId="53" applyAlignment="1">
      <alignment/>
      <protection/>
    </xf>
    <xf numFmtId="0" fontId="52" fillId="0" borderId="0" xfId="53" applyFont="1" applyAlignment="1">
      <alignment/>
      <protection/>
    </xf>
    <xf numFmtId="0" fontId="8" fillId="0" borderId="0" xfId="53" applyFont="1">
      <alignment/>
      <protection/>
    </xf>
    <xf numFmtId="0" fontId="10" fillId="0" borderId="0" xfId="53" applyFont="1" applyAlignment="1">
      <alignment horizontal="left" indent="4"/>
      <protection/>
    </xf>
    <xf numFmtId="0" fontId="0" fillId="0" borderId="10" xfId="53" applyBorder="1">
      <alignment/>
      <protection/>
    </xf>
    <xf numFmtId="0" fontId="9" fillId="0" borderId="0" xfId="53" applyFont="1" applyBorder="1">
      <alignment/>
      <protection/>
    </xf>
    <xf numFmtId="0" fontId="9" fillId="0" borderId="0" xfId="53" applyFont="1" applyAlignment="1">
      <alignment horizontal="center"/>
      <protection/>
    </xf>
    <xf numFmtId="0" fontId="0" fillId="0" borderId="14" xfId="0" applyFont="1" applyFill="1" applyBorder="1" applyAlignment="1">
      <alignment horizontal="right" vertical="center" wrapText="1"/>
    </xf>
    <xf numFmtId="0" fontId="0" fillId="0" borderId="14" xfId="0" applyFont="1" applyFill="1" applyBorder="1" applyAlignment="1">
      <alignment horizontal="right" vertical="top" wrapText="1"/>
    </xf>
    <xf numFmtId="172" fontId="0" fillId="0" borderId="0" xfId="0" applyNumberFormat="1" applyFont="1" applyBorder="1" applyAlignment="1">
      <alignment horizontal="right"/>
    </xf>
    <xf numFmtId="172" fontId="0" fillId="0" borderId="11" xfId="0" applyNumberFormat="1" applyFont="1" applyBorder="1" applyAlignment="1">
      <alignment horizontal="right"/>
    </xf>
    <xf numFmtId="0" fontId="0" fillId="0" borderId="0" xfId="0" applyFill="1" applyBorder="1" applyAlignment="1">
      <alignment/>
    </xf>
    <xf numFmtId="0" fontId="1" fillId="0" borderId="0" xfId="0" applyFont="1" applyFill="1" applyBorder="1" applyAlignment="1">
      <alignment horizontal="center" vertical="center"/>
    </xf>
    <xf numFmtId="0" fontId="0" fillId="0" borderId="0" xfId="0" applyFont="1" applyFill="1" applyBorder="1" applyAlignment="1">
      <alignment horizontal="center" vertical="top" wrapText="1"/>
    </xf>
    <xf numFmtId="0" fontId="7" fillId="0" borderId="0" xfId="0" applyFont="1" applyFill="1" applyBorder="1" applyAlignment="1">
      <alignment horizontal="left" vertical="center"/>
    </xf>
    <xf numFmtId="192" fontId="0" fillId="0" borderId="0" xfId="0" applyNumberFormat="1" applyFont="1" applyFill="1" applyBorder="1" applyAlignment="1">
      <alignment horizontal="right" indent="2" shrinkToFit="1"/>
    </xf>
    <xf numFmtId="0" fontId="1" fillId="0" borderId="0" xfId="0" applyFont="1" applyFill="1" applyBorder="1" applyAlignment="1">
      <alignment horizontal="center" vertical="top"/>
    </xf>
    <xf numFmtId="0" fontId="1" fillId="0" borderId="0" xfId="0" applyFont="1" applyFill="1" applyBorder="1" applyAlignment="1">
      <alignment horizontal="center" vertical="top" wrapText="1"/>
    </xf>
    <xf numFmtId="0" fontId="0" fillId="0" borderId="11" xfId="0" applyFont="1" applyBorder="1" applyAlignment="1">
      <alignment/>
    </xf>
    <xf numFmtId="0" fontId="1" fillId="0" borderId="12" xfId="0" applyFont="1" applyBorder="1" applyAlignment="1">
      <alignment horizontal="center" vertical="center"/>
    </xf>
    <xf numFmtId="0" fontId="0" fillId="33" borderId="0" xfId="0" applyFill="1" applyAlignment="1">
      <alignment/>
    </xf>
    <xf numFmtId="0" fontId="0" fillId="0" borderId="11" xfId="0" applyFont="1" applyFill="1" applyBorder="1" applyAlignment="1">
      <alignment/>
    </xf>
    <xf numFmtId="172" fontId="0" fillId="0" borderId="0" xfId="0" applyNumberFormat="1" applyFont="1" applyFill="1" applyBorder="1" applyAlignment="1">
      <alignment horizontal="right"/>
    </xf>
    <xf numFmtId="172" fontId="0" fillId="0" borderId="0" xfId="0" applyNumberFormat="1" applyFont="1" applyFill="1" applyBorder="1" applyAlignment="1">
      <alignment shrinkToFit="1"/>
    </xf>
    <xf numFmtId="172" fontId="0" fillId="0" borderId="11" xfId="0" applyNumberFormat="1" applyFont="1" applyFill="1" applyBorder="1" applyAlignment="1">
      <alignment shrinkToFit="1"/>
    </xf>
    <xf numFmtId="172" fontId="0" fillId="0" borderId="10" xfId="0" applyNumberFormat="1" applyFont="1" applyFill="1" applyBorder="1" applyAlignment="1">
      <alignment shrinkToFit="1"/>
    </xf>
    <xf numFmtId="0" fontId="7" fillId="33" borderId="0" xfId="0" applyFont="1" applyFill="1" applyBorder="1" applyAlignment="1">
      <alignment vertical="center"/>
    </xf>
    <xf numFmtId="0" fontId="11" fillId="0" borderId="0" xfId="53" applyFont="1" applyAlignment="1">
      <alignment horizontal="justify" vertical="top" wrapText="1"/>
      <protection/>
    </xf>
    <xf numFmtId="0" fontId="11" fillId="0" borderId="0" xfId="53" applyFont="1" applyAlignment="1">
      <alignment horizontal="justify" vertical="center" wrapText="1"/>
      <protection/>
    </xf>
    <xf numFmtId="0" fontId="0" fillId="0" borderId="0" xfId="53" applyFont="1" applyAlignment="1">
      <alignment horizontal="justify" vertical="center" wrapText="1"/>
      <protection/>
    </xf>
    <xf numFmtId="0" fontId="0" fillId="0" borderId="0" xfId="53" applyAlignment="1">
      <alignment horizontal="justify" vertical="center" wrapText="1"/>
      <protection/>
    </xf>
    <xf numFmtId="0" fontId="0" fillId="0" borderId="0" xfId="53" applyAlignment="1">
      <alignment horizontal="center" vertical="center"/>
      <protection/>
    </xf>
    <xf numFmtId="0" fontId="11" fillId="0" borderId="0" xfId="53" applyFont="1" applyAlignment="1">
      <alignment horizontal="center"/>
      <protection/>
    </xf>
    <xf numFmtId="0" fontId="9" fillId="0" borderId="0" xfId="53" applyFont="1" applyAlignment="1">
      <alignment horizontal="center"/>
      <protection/>
    </xf>
    <xf numFmtId="0" fontId="15" fillId="0" borderId="0" xfId="53" applyFont="1" applyAlignment="1">
      <alignment horizontal="center"/>
      <protection/>
    </xf>
    <xf numFmtId="0" fontId="12" fillId="0" borderId="0" xfId="53" applyFont="1" applyAlignment="1">
      <alignment horizontal="center"/>
      <protection/>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7" fillId="33" borderId="0" xfId="0" applyFont="1" applyFill="1" applyBorder="1" applyAlignment="1">
      <alignment horizontal="left" vertical="center"/>
    </xf>
    <xf numFmtId="0" fontId="0" fillId="0" borderId="14" xfId="0" applyFont="1" applyFill="1" applyBorder="1" applyAlignment="1">
      <alignment horizontal="center" vertical="top" wrapText="1"/>
    </xf>
    <xf numFmtId="0" fontId="1" fillId="0" borderId="0" xfId="0" applyFont="1" applyBorder="1" applyAlignment="1">
      <alignment horizontal="left" vertical="top" wrapText="1"/>
    </xf>
    <xf numFmtId="0" fontId="1" fillId="0" borderId="13" xfId="0" applyFont="1" applyFill="1" applyBorder="1" applyAlignment="1">
      <alignment horizontal="center" vertical="top" wrapText="1"/>
    </xf>
    <xf numFmtId="0" fontId="14" fillId="0" borderId="13" xfId="0" applyFont="1" applyFill="1" applyBorder="1" applyAlignment="1">
      <alignment horizontal="left" vertical="top" wrapText="1"/>
    </xf>
    <xf numFmtId="0" fontId="13" fillId="0" borderId="14" xfId="0" applyFont="1" applyBorder="1" applyAlignment="1">
      <alignment horizontal="center" vertical="center" wrapText="1"/>
    </xf>
    <xf numFmtId="192" fontId="0" fillId="0" borderId="0" xfId="0" applyNumberFormat="1" applyFont="1" applyFill="1" applyBorder="1" applyAlignment="1">
      <alignment horizontal="center" shrinkToFit="1"/>
    </xf>
    <xf numFmtId="3" fontId="0" fillId="0" borderId="11" xfId="0" applyNumberFormat="1" applyFont="1" applyFill="1" applyBorder="1" applyAlignment="1">
      <alignment horizontal="center" shrinkToFit="1"/>
    </xf>
    <xf numFmtId="0" fontId="1" fillId="0" borderId="0" xfId="0" applyFont="1" applyBorder="1" applyAlignment="1">
      <alignment horizontal="center"/>
    </xf>
    <xf numFmtId="0" fontId="1" fillId="0" borderId="13" xfId="0" applyFont="1" applyFill="1" applyBorder="1" applyAlignment="1">
      <alignment horizontal="center" vertical="top"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3" xfId="0" applyFont="1" applyBorder="1" applyAlignment="1">
      <alignment horizontal="center" vertical="center"/>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Currency" xfId="50"/>
    <cellStyle name="Currency [0]" xfId="51"/>
    <cellStyle name="Neutre" xfId="52"/>
    <cellStyle name="Normal 42" xfId="53"/>
    <cellStyle name="Percent" xfId="54"/>
    <cellStyle name="Pourcentage 2"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5219700</xdr:colOff>
      <xdr:row>1</xdr:row>
      <xdr:rowOff>57150</xdr:rowOff>
    </xdr:from>
    <xdr:ext cx="2533650" cy="266700"/>
    <xdr:sp>
      <xdr:nvSpPr>
        <xdr:cNvPr id="1" name="ZoneTexte 1"/>
        <xdr:cNvSpPr txBox="1">
          <a:spLocks noChangeArrowheads="1"/>
        </xdr:cNvSpPr>
      </xdr:nvSpPr>
      <xdr:spPr>
        <a:xfrm>
          <a:off x="5648325" y="161925"/>
          <a:ext cx="2533650" cy="2667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4286250</xdr:colOff>
      <xdr:row>0</xdr:row>
      <xdr:rowOff>19050</xdr:rowOff>
    </xdr:from>
    <xdr:ext cx="2324100" cy="266700"/>
    <xdr:sp>
      <xdr:nvSpPr>
        <xdr:cNvPr id="2" name="ZoneTexte 2"/>
        <xdr:cNvSpPr txBox="1">
          <a:spLocks noChangeArrowheads="1"/>
        </xdr:cNvSpPr>
      </xdr:nvSpPr>
      <xdr:spPr>
        <a:xfrm>
          <a:off x="4714875" y="19050"/>
          <a:ext cx="2324100" cy="2667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1</xdr:col>
      <xdr:colOff>2552700</xdr:colOff>
      <xdr:row>0</xdr:row>
      <xdr:rowOff>85725</xdr:rowOff>
    </xdr:from>
    <xdr:to>
      <xdr:col>1</xdr:col>
      <xdr:colOff>3952875</xdr:colOff>
      <xdr:row>1</xdr:row>
      <xdr:rowOff>571500</xdr:rowOff>
    </xdr:to>
    <xdr:pic>
      <xdr:nvPicPr>
        <xdr:cNvPr id="3" name="Picture 4"/>
        <xdr:cNvPicPr preferRelativeResize="1">
          <a:picLocks noChangeAspect="1"/>
        </xdr:cNvPicPr>
      </xdr:nvPicPr>
      <xdr:blipFill>
        <a:blip r:embed="rId1"/>
        <a:stretch>
          <a:fillRect/>
        </a:stretch>
      </xdr:blipFill>
      <xdr:spPr>
        <a:xfrm>
          <a:off x="2981325" y="85725"/>
          <a:ext cx="14001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fdt.fr/BDD/publications/docs/recap_exemple_fiche_patient.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C43"/>
  <sheetViews>
    <sheetView showGridLines="0" workbookViewId="0" topLeftCell="A1">
      <selection activeCell="B5" sqref="B5:C5"/>
    </sheetView>
  </sheetViews>
  <sheetFormatPr defaultColWidth="11.421875" defaultRowHeight="12.75"/>
  <cols>
    <col min="1" max="1" width="6.421875" style="80" customWidth="1"/>
    <col min="2" max="2" width="84.28125" style="80" customWidth="1"/>
    <col min="3" max="16384" width="11.421875" style="80" customWidth="1"/>
  </cols>
  <sheetData>
    <row r="1" ht="8.25" customHeight="1"/>
    <row r="2" spans="2:3" ht="54" customHeight="1">
      <c r="B2" s="118"/>
      <c r="C2" s="118"/>
    </row>
    <row r="3" spans="2:3" ht="15.75">
      <c r="B3" s="119" t="s">
        <v>147</v>
      </c>
      <c r="C3" s="119"/>
    </row>
    <row r="4" ht="9.75" customHeight="1">
      <c r="B4" s="93"/>
    </row>
    <row r="5" spans="2:3" ht="20.25">
      <c r="B5" s="120" t="s">
        <v>148</v>
      </c>
      <c r="C5" s="120"/>
    </row>
    <row r="6" spans="2:3" ht="15.75">
      <c r="B6" s="121" t="s">
        <v>149</v>
      </c>
      <c r="C6" s="121"/>
    </row>
    <row r="7" spans="2:3" ht="27" customHeight="1">
      <c r="B7" s="122" t="s">
        <v>164</v>
      </c>
      <c r="C7" s="122"/>
    </row>
    <row r="8" ht="12.75" customHeight="1">
      <c r="B8" s="92"/>
    </row>
    <row r="9" spans="2:3" ht="12.75">
      <c r="B9" s="91"/>
      <c r="C9" s="91"/>
    </row>
    <row r="10" ht="18">
      <c r="B10" s="90" t="s">
        <v>202</v>
      </c>
    </row>
    <row r="11" ht="15.75">
      <c r="B11" s="89"/>
    </row>
    <row r="12" ht="32.25" customHeight="1">
      <c r="B12" s="83" t="s">
        <v>201</v>
      </c>
    </row>
    <row r="13" spans="2:3" ht="87" customHeight="1">
      <c r="B13" s="115" t="s">
        <v>150</v>
      </c>
      <c r="C13" s="115"/>
    </row>
    <row r="14" spans="2:3" ht="64.5" customHeight="1">
      <c r="B14" s="115" t="s">
        <v>151</v>
      </c>
      <c r="C14" s="115"/>
    </row>
    <row r="15" spans="2:3" ht="32.25" customHeight="1">
      <c r="B15" s="88" t="s">
        <v>200</v>
      </c>
      <c r="C15" s="87"/>
    </row>
    <row r="16" spans="2:3" ht="116.25" customHeight="1">
      <c r="B16" s="115" t="s">
        <v>199</v>
      </c>
      <c r="C16" s="115"/>
    </row>
    <row r="17" spans="2:3" ht="32.25" customHeight="1">
      <c r="B17" s="88" t="s">
        <v>198</v>
      </c>
      <c r="C17" s="87"/>
    </row>
    <row r="18" spans="2:3" s="86" customFormat="1" ht="81" customHeight="1">
      <c r="B18" s="114" t="s">
        <v>152</v>
      </c>
      <c r="C18" s="114"/>
    </row>
    <row r="19" spans="2:3" ht="32.25" customHeight="1">
      <c r="B19" s="88" t="s">
        <v>197</v>
      </c>
      <c r="C19" s="87"/>
    </row>
    <row r="20" spans="2:3" s="86" customFormat="1" ht="144" customHeight="1">
      <c r="B20" s="114" t="s">
        <v>424</v>
      </c>
      <c r="C20" s="114"/>
    </row>
    <row r="21" spans="2:3" s="84" customFormat="1" ht="32.25" customHeight="1">
      <c r="B21" s="83" t="s">
        <v>196</v>
      </c>
      <c r="C21" s="85"/>
    </row>
    <row r="22" spans="2:3" s="84" customFormat="1" ht="17.25" customHeight="1">
      <c r="B22" s="82" t="s">
        <v>109</v>
      </c>
      <c r="C22" s="85"/>
    </row>
    <row r="23" spans="2:3" s="84" customFormat="1" ht="17.25" customHeight="1">
      <c r="B23" s="82" t="s">
        <v>153</v>
      </c>
      <c r="C23" s="85"/>
    </row>
    <row r="24" spans="2:3" s="84" customFormat="1" ht="17.25" customHeight="1">
      <c r="B24" s="82" t="s">
        <v>138</v>
      </c>
      <c r="C24" s="85"/>
    </row>
    <row r="25" spans="2:3" s="84" customFormat="1" ht="17.25" customHeight="1">
      <c r="B25" s="82" t="s">
        <v>139</v>
      </c>
      <c r="C25" s="85"/>
    </row>
    <row r="26" spans="2:3" s="84" customFormat="1" ht="16.5" customHeight="1">
      <c r="B26" s="82" t="s">
        <v>140</v>
      </c>
      <c r="C26" s="85"/>
    </row>
    <row r="27" spans="2:3" s="84" customFormat="1" ht="16.5" customHeight="1">
      <c r="B27" s="82" t="s">
        <v>141</v>
      </c>
      <c r="C27" s="85"/>
    </row>
    <row r="28" spans="2:3" s="84" customFormat="1" ht="16.5" customHeight="1">
      <c r="B28" s="82" t="s">
        <v>142</v>
      </c>
      <c r="C28" s="85"/>
    </row>
    <row r="29" spans="2:3" s="84" customFormat="1" ht="16.5" customHeight="1">
      <c r="B29" s="82" t="s">
        <v>143</v>
      </c>
      <c r="C29" s="85"/>
    </row>
    <row r="30" ht="32.25" customHeight="1">
      <c r="B30" s="83" t="s">
        <v>195</v>
      </c>
    </row>
    <row r="31" spans="2:3" ht="165" customHeight="1">
      <c r="B31" s="115" t="s">
        <v>423</v>
      </c>
      <c r="C31" s="116"/>
    </row>
    <row r="32" spans="2:3" ht="36" customHeight="1">
      <c r="B32" s="115" t="s">
        <v>158</v>
      </c>
      <c r="C32" s="117"/>
    </row>
    <row r="33" spans="2:3" ht="84.75" customHeight="1">
      <c r="B33" s="115" t="s">
        <v>159</v>
      </c>
      <c r="C33" s="117"/>
    </row>
    <row r="34" spans="2:3" ht="114.75" customHeight="1">
      <c r="B34" s="115" t="s">
        <v>160</v>
      </c>
      <c r="C34" s="117"/>
    </row>
    <row r="35" spans="2:3" ht="126" customHeight="1">
      <c r="B35" s="115" t="s">
        <v>425</v>
      </c>
      <c r="C35" s="117"/>
    </row>
    <row r="36" ht="15.75">
      <c r="B36" s="82"/>
    </row>
    <row r="37" ht="10.5" customHeight="1">
      <c r="B37" s="82"/>
    </row>
    <row r="38" ht="15.75">
      <c r="B38" s="82"/>
    </row>
    <row r="39" ht="15.75">
      <c r="B39" s="82" t="s">
        <v>154</v>
      </c>
    </row>
    <row r="40" ht="15.75">
      <c r="B40" s="81" t="s">
        <v>155</v>
      </c>
    </row>
    <row r="41" ht="15.75">
      <c r="B41" s="49" t="s">
        <v>210</v>
      </c>
    </row>
    <row r="42" ht="15.75">
      <c r="B42" s="81" t="s">
        <v>156</v>
      </c>
    </row>
    <row r="43" ht="15.75">
      <c r="B43" s="49" t="s">
        <v>157</v>
      </c>
    </row>
  </sheetData>
  <sheetProtection/>
  <mergeCells count="15">
    <mergeCell ref="B14:C14"/>
    <mergeCell ref="B16:C16"/>
    <mergeCell ref="B18:C18"/>
    <mergeCell ref="B2:C2"/>
    <mergeCell ref="B3:C3"/>
    <mergeCell ref="B5:C5"/>
    <mergeCell ref="B6:C6"/>
    <mergeCell ref="B7:C7"/>
    <mergeCell ref="B13:C13"/>
    <mergeCell ref="B20:C20"/>
    <mergeCell ref="B31:C31"/>
    <mergeCell ref="B32:C32"/>
    <mergeCell ref="B33:C33"/>
    <mergeCell ref="B34:C34"/>
    <mergeCell ref="B35:C35"/>
  </mergeCells>
  <hyperlinks>
    <hyperlink ref="B43" r:id="rId1" display="http://www.ofdt.fr/BDD/publications/docs/recap_exemple_fiche_patient.pdf"/>
  </hyperlinks>
  <printOptions horizontalCentered="1"/>
  <pageMargins left="0.7086614173228347" right="0.7086614173228347" top="0.7480314960629921" bottom="0.7480314960629921" header="0.31496062992125984" footer="0.31496062992125984"/>
  <pageSetup horizontalDpi="600" verticalDpi="600" orientation="portrait" paperSize="9" scale="83" r:id="rId3"/>
  <rowBreaks count="1" manualBreakCount="1">
    <brk id="20" min="1" max="2" man="1"/>
  </rowBreaks>
  <drawing r:id="rId2"/>
</worksheet>
</file>

<file path=xl/worksheets/sheet2.xml><?xml version="1.0" encoding="utf-8"?>
<worksheet xmlns="http://schemas.openxmlformats.org/spreadsheetml/2006/main" xmlns:r="http://schemas.openxmlformats.org/officeDocument/2006/relationships">
  <dimension ref="B1:K469"/>
  <sheetViews>
    <sheetView showGridLines="0" tabSelected="1" workbookViewId="0" topLeftCell="A1">
      <selection activeCell="B1" sqref="B1:E1"/>
    </sheetView>
  </sheetViews>
  <sheetFormatPr defaultColWidth="11.421875" defaultRowHeight="12.75"/>
  <cols>
    <col min="1" max="1" width="5.421875" style="0" customWidth="1"/>
    <col min="2" max="2" width="44.140625" style="3" customWidth="1"/>
    <col min="3" max="5" width="17.8515625" style="3" customWidth="1"/>
  </cols>
  <sheetData>
    <row r="1" spans="2:5" ht="22.5" customHeight="1" thickBot="1">
      <c r="B1" s="123" t="s">
        <v>204</v>
      </c>
      <c r="C1" s="124"/>
      <c r="D1" s="124"/>
      <c r="E1" s="125"/>
    </row>
    <row r="2" spans="2:5" ht="12.75">
      <c r="B2" s="60"/>
      <c r="C2" s="47"/>
      <c r="D2" s="47"/>
      <c r="E2" s="47"/>
    </row>
    <row r="3" spans="2:5" ht="12.75">
      <c r="B3" s="60" t="s">
        <v>205</v>
      </c>
      <c r="C3" s="47"/>
      <c r="D3" s="47"/>
      <c r="E3" s="47"/>
    </row>
    <row r="4" spans="2:5" ht="15">
      <c r="B4" s="126" t="s">
        <v>165</v>
      </c>
      <c r="C4" s="126"/>
      <c r="D4" s="126"/>
      <c r="E4" s="126"/>
    </row>
    <row r="5" spans="2:5" s="63" customFormat="1" ht="7.5" customHeight="1">
      <c r="B5" s="101"/>
      <c r="C5" s="101"/>
      <c r="D5" s="101"/>
      <c r="E5" s="101"/>
    </row>
    <row r="6" spans="2:3" ht="12.75">
      <c r="B6" s="48" t="s">
        <v>112</v>
      </c>
      <c r="C6" s="17"/>
    </row>
    <row r="7" spans="2:7" ht="6.75" customHeight="1" thickBot="1">
      <c r="B7" s="23"/>
      <c r="C7" s="23"/>
      <c r="D7" s="105"/>
      <c r="E7" s="108"/>
      <c r="F7" s="63"/>
      <c r="G7" s="63"/>
    </row>
    <row r="8" spans="2:7" ht="25.5" customHeight="1">
      <c r="B8" s="106" t="s">
        <v>11</v>
      </c>
      <c r="C8" s="106" t="s">
        <v>12</v>
      </c>
      <c r="D8" s="131" t="s">
        <v>431</v>
      </c>
      <c r="E8" s="131"/>
      <c r="F8" s="103"/>
      <c r="G8" s="104"/>
    </row>
    <row r="9" spans="2:7" ht="12.75">
      <c r="B9" s="4" t="s">
        <v>426</v>
      </c>
      <c r="C9" s="6">
        <v>21072</v>
      </c>
      <c r="D9" s="132">
        <f>C9/$C$11*100</f>
        <v>26.655197712955705</v>
      </c>
      <c r="E9" s="132"/>
      <c r="F9" s="6"/>
      <c r="G9" s="102"/>
    </row>
    <row r="10" spans="2:7" ht="12.75">
      <c r="B10" s="5" t="s">
        <v>427</v>
      </c>
      <c r="C10" s="6">
        <v>57982</v>
      </c>
      <c r="D10" s="132">
        <f>C10/$C$11*100</f>
        <v>73.3448022870443</v>
      </c>
      <c r="E10" s="132"/>
      <c r="F10" s="6"/>
      <c r="G10" s="102"/>
    </row>
    <row r="11" spans="2:7" ht="12.75">
      <c r="B11" s="3" t="s">
        <v>428</v>
      </c>
      <c r="C11" s="6">
        <v>79054</v>
      </c>
      <c r="D11" s="132">
        <f>C11/$C$11*100</f>
        <v>100</v>
      </c>
      <c r="E11" s="132"/>
      <c r="F11" s="6"/>
      <c r="G11" s="102"/>
    </row>
    <row r="12" spans="2:7" ht="12.75">
      <c r="B12" s="5" t="s">
        <v>429</v>
      </c>
      <c r="C12" s="6">
        <v>9979</v>
      </c>
      <c r="D12" s="132"/>
      <c r="E12" s="132"/>
      <c r="F12" s="6"/>
      <c r="G12" s="102"/>
    </row>
    <row r="13" spans="2:7" ht="12.75">
      <c r="B13" s="5" t="s">
        <v>430</v>
      </c>
      <c r="C13" s="6">
        <v>89033</v>
      </c>
      <c r="D13" s="132"/>
      <c r="E13" s="132"/>
      <c r="F13" s="6"/>
      <c r="G13" s="102"/>
    </row>
    <row r="14" spans="2:7" ht="13.5" thickBot="1">
      <c r="B14" s="7" t="s">
        <v>435</v>
      </c>
      <c r="C14" s="35">
        <v>70933</v>
      </c>
      <c r="D14" s="133"/>
      <c r="E14" s="133"/>
      <c r="F14" s="6"/>
      <c r="G14" s="6"/>
    </row>
    <row r="15" spans="2:3" ht="12.75">
      <c r="B15" s="5"/>
      <c r="C15" s="8"/>
    </row>
    <row r="16" spans="2:3" ht="12.75">
      <c r="B16" s="5"/>
      <c r="C16" s="8"/>
    </row>
    <row r="17" spans="2:5" ht="15">
      <c r="B17" s="126" t="s">
        <v>146</v>
      </c>
      <c r="C17" s="126"/>
      <c r="D17" s="126"/>
      <c r="E17" s="126"/>
    </row>
    <row r="19" spans="2:4" ht="12.75">
      <c r="B19" s="48" t="s">
        <v>113</v>
      </c>
      <c r="C19" s="17"/>
      <c r="D19" s="17"/>
    </row>
    <row r="20" spans="2:4" ht="6.75" customHeight="1" thickBot="1">
      <c r="B20" s="17"/>
      <c r="C20" s="17"/>
      <c r="D20" s="17"/>
    </row>
    <row r="21" spans="2:5" ht="38.25">
      <c r="B21" s="27" t="s">
        <v>13</v>
      </c>
      <c r="C21" s="28" t="s">
        <v>41</v>
      </c>
      <c r="D21" s="29" t="s">
        <v>42</v>
      </c>
      <c r="E21" s="39" t="s">
        <v>166</v>
      </c>
    </row>
    <row r="22" spans="2:5" ht="12.75">
      <c r="B22" s="38"/>
      <c r="C22" s="43" t="s">
        <v>327</v>
      </c>
      <c r="D22" s="44" t="s">
        <v>328</v>
      </c>
      <c r="E22" s="44" t="s">
        <v>329</v>
      </c>
    </row>
    <row r="23" spans="2:5" ht="12.75">
      <c r="B23" s="5" t="s">
        <v>100</v>
      </c>
      <c r="C23" s="61">
        <v>87.854769815</v>
      </c>
      <c r="D23" s="61">
        <v>77.60967447</v>
      </c>
      <c r="E23" s="61">
        <v>77.045319947</v>
      </c>
    </row>
    <row r="24" spans="2:5" ht="12.75">
      <c r="B24" s="5" t="s">
        <v>101</v>
      </c>
      <c r="C24" s="61">
        <v>12.145230185</v>
      </c>
      <c r="D24" s="61">
        <v>22.39032553</v>
      </c>
      <c r="E24" s="61">
        <v>22.954680053</v>
      </c>
    </row>
    <row r="25" spans="2:5" ht="13.5" thickBot="1">
      <c r="B25" s="7" t="s">
        <v>0</v>
      </c>
      <c r="C25" s="9">
        <v>99.990508732</v>
      </c>
      <c r="D25" s="9">
        <v>99.974129902</v>
      </c>
      <c r="E25" s="9">
        <v>99.978853284</v>
      </c>
    </row>
    <row r="26" spans="2:5" ht="12.75">
      <c r="B26" s="24" t="s">
        <v>1</v>
      </c>
      <c r="C26" s="25">
        <v>100</v>
      </c>
      <c r="D26" s="25">
        <v>99.976650244</v>
      </c>
      <c r="E26" s="25">
        <v>99.986519732</v>
      </c>
    </row>
    <row r="27" spans="3:4" ht="12.75">
      <c r="C27" s="8"/>
      <c r="D27" s="8"/>
    </row>
    <row r="29" spans="2:5" ht="12.75">
      <c r="B29" s="48" t="s">
        <v>110</v>
      </c>
      <c r="C29" s="17"/>
      <c r="D29" s="17"/>
      <c r="E29" s="17"/>
    </row>
    <row r="30" spans="2:4" ht="6.75" customHeight="1" thickBot="1">
      <c r="B30" s="17"/>
      <c r="C30" s="17"/>
      <c r="D30" s="17"/>
    </row>
    <row r="31" spans="2:5" ht="38.25">
      <c r="B31" s="32"/>
      <c r="C31" s="33" t="s">
        <v>41</v>
      </c>
      <c r="D31" s="29" t="s">
        <v>42</v>
      </c>
      <c r="E31" s="33" t="s">
        <v>44</v>
      </c>
    </row>
    <row r="32" spans="2:5" ht="12.75">
      <c r="B32" s="38"/>
      <c r="C32" s="43" t="s">
        <v>330</v>
      </c>
      <c r="D32" s="44" t="s">
        <v>331</v>
      </c>
      <c r="E32" s="44" t="s">
        <v>332</v>
      </c>
    </row>
    <row r="33" spans="2:5" ht="13.5" thickBot="1">
      <c r="B33" s="7" t="s">
        <v>2</v>
      </c>
      <c r="C33" s="9">
        <v>25.453866286</v>
      </c>
      <c r="D33" s="9">
        <v>35.190670282</v>
      </c>
      <c r="E33" s="9">
        <v>42.196997447</v>
      </c>
    </row>
    <row r="34" spans="3:4" ht="12.75">
      <c r="C34" s="10"/>
      <c r="D34" s="10"/>
    </row>
    <row r="35" spans="3:4" ht="12.75">
      <c r="C35" s="10"/>
      <c r="D35" s="10"/>
    </row>
    <row r="36" spans="2:5" ht="27.75" customHeight="1">
      <c r="B36" s="128" t="s">
        <v>191</v>
      </c>
      <c r="C36" s="128"/>
      <c r="D36" s="128"/>
      <c r="E36" s="128"/>
    </row>
    <row r="37" spans="2:5" ht="6.75" customHeight="1" thickBot="1">
      <c r="B37" s="17"/>
      <c r="C37" s="17"/>
      <c r="D37" s="23"/>
      <c r="E37" s="45"/>
    </row>
    <row r="38" spans="2:5" ht="27.75" customHeight="1">
      <c r="B38" s="39" t="s">
        <v>14</v>
      </c>
      <c r="C38" s="34" t="s">
        <v>110</v>
      </c>
      <c r="D38" s="129" t="s">
        <v>192</v>
      </c>
      <c r="E38" s="129"/>
    </row>
    <row r="39" spans="2:5" ht="12.75">
      <c r="B39" s="38"/>
      <c r="C39" s="44" t="s">
        <v>331</v>
      </c>
      <c r="D39" s="127" t="s">
        <v>398</v>
      </c>
      <c r="E39" s="127"/>
    </row>
    <row r="40" spans="2:5" ht="12.75">
      <c r="B40" s="5" t="s">
        <v>52</v>
      </c>
      <c r="C40" s="8">
        <v>39.4219</v>
      </c>
      <c r="D40" s="112">
        <v>20.2193</v>
      </c>
      <c r="E40" s="112"/>
    </row>
    <row r="41" spans="2:5" ht="12.75">
      <c r="B41" s="5" t="s">
        <v>53</v>
      </c>
      <c r="C41" s="8">
        <v>34.6307</v>
      </c>
      <c r="D41" s="110">
        <v>15.6732</v>
      </c>
      <c r="E41" s="110"/>
    </row>
    <row r="42" spans="2:5" ht="12.75">
      <c r="B42" s="5" t="s">
        <v>193</v>
      </c>
      <c r="C42" s="8">
        <v>33.6404</v>
      </c>
      <c r="D42" s="110">
        <v>15.8324</v>
      </c>
      <c r="E42" s="110"/>
    </row>
    <row r="43" spans="2:5" ht="12.75">
      <c r="B43" s="5" t="s">
        <v>55</v>
      </c>
      <c r="C43" s="8">
        <v>38.3732</v>
      </c>
      <c r="D43" s="110">
        <v>24.525</v>
      </c>
      <c r="E43" s="110"/>
    </row>
    <row r="44" spans="2:5" ht="12.75">
      <c r="B44" s="5" t="s">
        <v>56</v>
      </c>
      <c r="C44" s="8">
        <v>36.7731</v>
      </c>
      <c r="D44" s="110">
        <v>25.8523</v>
      </c>
      <c r="E44" s="110"/>
    </row>
    <row r="45" spans="2:5" ht="12.75">
      <c r="B45" s="5" t="s">
        <v>71</v>
      </c>
      <c r="C45" s="8">
        <v>40.2883</v>
      </c>
      <c r="D45" s="110">
        <v>29.7049</v>
      </c>
      <c r="E45" s="110"/>
    </row>
    <row r="46" spans="2:5" ht="12.75">
      <c r="B46" s="5" t="s">
        <v>72</v>
      </c>
      <c r="C46" s="8">
        <v>34.625</v>
      </c>
      <c r="D46" s="110">
        <v>21.25</v>
      </c>
      <c r="E46" s="110"/>
    </row>
    <row r="47" spans="2:5" ht="12.75">
      <c r="B47" s="5" t="s">
        <v>57</v>
      </c>
      <c r="C47" s="8">
        <v>32.4001</v>
      </c>
      <c r="D47" s="110">
        <v>20.9283</v>
      </c>
      <c r="E47" s="110"/>
    </row>
    <row r="48" spans="2:5" ht="12.75">
      <c r="B48" s="5" t="s">
        <v>58</v>
      </c>
      <c r="C48" s="8">
        <v>37.691</v>
      </c>
      <c r="D48" s="110">
        <v>25.9795</v>
      </c>
      <c r="E48" s="110"/>
    </row>
    <row r="49" spans="2:5" ht="12.75">
      <c r="B49" s="5" t="s">
        <v>59</v>
      </c>
      <c r="C49" s="8">
        <v>35.8746</v>
      </c>
      <c r="D49" s="110">
        <v>26.9706</v>
      </c>
      <c r="E49" s="110"/>
    </row>
    <row r="50" spans="2:5" ht="12.75">
      <c r="B50" s="5" t="s">
        <v>60</v>
      </c>
      <c r="C50" s="8">
        <v>33.9771</v>
      </c>
      <c r="D50" s="110">
        <v>28.1483</v>
      </c>
      <c r="E50" s="110"/>
    </row>
    <row r="51" spans="2:5" ht="12.75">
      <c r="B51" s="5" t="s">
        <v>61</v>
      </c>
      <c r="C51" s="8">
        <v>33.5775</v>
      </c>
      <c r="D51" s="110">
        <v>22.8933</v>
      </c>
      <c r="E51" s="110"/>
    </row>
    <row r="52" spans="2:5" ht="12.75">
      <c r="B52" s="5" t="s">
        <v>62</v>
      </c>
      <c r="C52" s="8">
        <v>39.2393</v>
      </c>
      <c r="D52" s="110">
        <v>26.8005</v>
      </c>
      <c r="E52" s="110"/>
    </row>
    <row r="53" spans="2:5" ht="12.75">
      <c r="B53" s="5" t="s">
        <v>63</v>
      </c>
      <c r="C53" s="8">
        <v>30.9183</v>
      </c>
      <c r="D53" s="110">
        <v>21.7832</v>
      </c>
      <c r="E53" s="110"/>
    </row>
    <row r="54" spans="2:5" ht="12.75">
      <c r="B54" s="5" t="s">
        <v>64</v>
      </c>
      <c r="C54" s="8">
        <v>29.9174</v>
      </c>
      <c r="D54" s="110">
        <v>20.2237</v>
      </c>
      <c r="E54" s="110"/>
    </row>
    <row r="55" spans="2:5" ht="12.75">
      <c r="B55" s="5" t="s">
        <v>65</v>
      </c>
      <c r="C55" s="8">
        <v>29.2308</v>
      </c>
      <c r="D55" s="110">
        <v>18</v>
      </c>
      <c r="E55" s="110"/>
    </row>
    <row r="56" spans="2:5" ht="12.75">
      <c r="B56" s="5" t="s">
        <v>66</v>
      </c>
      <c r="C56" s="8">
        <v>33.0161</v>
      </c>
      <c r="D56" s="110">
        <v>18.5978</v>
      </c>
      <c r="E56" s="110"/>
    </row>
    <row r="57" spans="2:5" ht="12.75">
      <c r="B57" s="5" t="s">
        <v>67</v>
      </c>
      <c r="C57" s="8">
        <v>32.7143</v>
      </c>
      <c r="D57" s="110">
        <v>21.3333</v>
      </c>
      <c r="E57" s="110"/>
    </row>
    <row r="58" spans="2:5" ht="12.75">
      <c r="B58" s="5" t="s">
        <v>68</v>
      </c>
      <c r="C58" s="8">
        <v>31.6579</v>
      </c>
      <c r="D58" s="110">
        <v>16.6774</v>
      </c>
      <c r="E58" s="110"/>
    </row>
    <row r="59" spans="2:5" ht="12.75">
      <c r="B59" s="5" t="s">
        <v>69</v>
      </c>
      <c r="C59" s="8">
        <v>29.1026</v>
      </c>
      <c r="D59" s="110">
        <v>15.5366</v>
      </c>
      <c r="E59" s="110"/>
    </row>
    <row r="60" spans="2:5" ht="12.75">
      <c r="B60" s="5" t="s">
        <v>70</v>
      </c>
      <c r="C60" s="8">
        <v>34.8024</v>
      </c>
      <c r="D60" s="110">
        <v>22.5496</v>
      </c>
      <c r="E60" s="110"/>
    </row>
    <row r="61" spans="2:5" ht="12.75">
      <c r="B61" s="5" t="s">
        <v>173</v>
      </c>
      <c r="C61" s="8">
        <v>28.6494</v>
      </c>
      <c r="D61" s="110">
        <v>19.6395</v>
      </c>
      <c r="E61" s="110"/>
    </row>
    <row r="62" spans="2:5" ht="12.75">
      <c r="B62" s="62" t="s">
        <v>174</v>
      </c>
      <c r="C62" s="8">
        <v>31.7699</v>
      </c>
      <c r="D62" s="110">
        <v>20.7412</v>
      </c>
      <c r="E62" s="110"/>
    </row>
    <row r="63" spans="2:5" ht="13.5" thickBot="1">
      <c r="B63" s="7" t="s">
        <v>172</v>
      </c>
      <c r="C63" s="9">
        <v>33.2727</v>
      </c>
      <c r="D63" s="111">
        <v>26.9091</v>
      </c>
      <c r="E63" s="111"/>
    </row>
    <row r="64" spans="2:5" ht="35.25" customHeight="1">
      <c r="B64" s="130" t="s">
        <v>194</v>
      </c>
      <c r="C64" s="130"/>
      <c r="D64" s="130"/>
      <c r="E64" s="130"/>
    </row>
    <row r="65" spans="3:4" ht="12.75">
      <c r="C65" s="10"/>
      <c r="D65" s="10"/>
    </row>
    <row r="66" spans="3:4" ht="12.75">
      <c r="C66" s="10"/>
      <c r="D66" s="10"/>
    </row>
    <row r="67" spans="2:4" ht="12.75">
      <c r="B67" s="48" t="s">
        <v>114</v>
      </c>
      <c r="C67" s="17"/>
      <c r="D67" s="17"/>
    </row>
    <row r="68" spans="2:4" ht="6.75" customHeight="1" thickBot="1">
      <c r="B68" s="17"/>
      <c r="C68" s="17"/>
      <c r="D68" s="17"/>
    </row>
    <row r="69" spans="2:5" ht="38.25">
      <c r="B69" s="27" t="s">
        <v>14</v>
      </c>
      <c r="C69" s="28" t="s">
        <v>41</v>
      </c>
      <c r="D69" s="29" t="s">
        <v>42</v>
      </c>
      <c r="E69" s="33" t="s">
        <v>44</v>
      </c>
    </row>
    <row r="70" spans="2:5" ht="12.75">
      <c r="B70" s="38"/>
      <c r="C70" s="43" t="s">
        <v>330</v>
      </c>
      <c r="D70" s="44" t="s">
        <v>331</v>
      </c>
      <c r="E70" s="44" t="s">
        <v>332</v>
      </c>
    </row>
    <row r="71" spans="2:5" ht="12.75">
      <c r="B71" s="5" t="s">
        <v>102</v>
      </c>
      <c r="C71" s="8">
        <v>24.18748513</v>
      </c>
      <c r="D71" s="8">
        <v>3.2020172363</v>
      </c>
      <c r="E71" s="8">
        <v>3.3962590675</v>
      </c>
    </row>
    <row r="72" spans="2:5" ht="12.75">
      <c r="B72" s="5" t="s">
        <v>103</v>
      </c>
      <c r="C72" s="8">
        <v>30.668570069</v>
      </c>
      <c r="D72" s="8">
        <v>11.930709314</v>
      </c>
      <c r="E72" s="8">
        <v>5.987799426</v>
      </c>
    </row>
    <row r="73" spans="2:5" ht="12.75">
      <c r="B73" s="5" t="s">
        <v>104</v>
      </c>
      <c r="C73" s="8">
        <v>21.127765882</v>
      </c>
      <c r="D73" s="8">
        <v>17.935786947</v>
      </c>
      <c r="E73" s="8">
        <v>8.5605918576</v>
      </c>
    </row>
    <row r="74" spans="2:5" ht="12.75">
      <c r="B74" s="5" t="s">
        <v>105</v>
      </c>
      <c r="C74" s="8">
        <v>17.516059957</v>
      </c>
      <c r="D74" s="8">
        <v>34.565896962</v>
      </c>
      <c r="E74" s="8">
        <v>23.013801359</v>
      </c>
    </row>
    <row r="75" spans="2:5" ht="12.75">
      <c r="B75" s="5" t="s">
        <v>106</v>
      </c>
      <c r="C75" s="8">
        <v>5.486557221</v>
      </c>
      <c r="D75" s="8">
        <v>23.944318751</v>
      </c>
      <c r="E75" s="8">
        <v>29.799108752</v>
      </c>
    </row>
    <row r="76" spans="2:5" ht="12.75">
      <c r="B76" s="5" t="s">
        <v>107</v>
      </c>
      <c r="C76" s="8">
        <v>0.9326671425</v>
      </c>
      <c r="D76" s="8">
        <v>6.7356349631</v>
      </c>
      <c r="E76" s="8">
        <v>20.791450945</v>
      </c>
    </row>
    <row r="77" spans="2:5" ht="12.75">
      <c r="B77" s="5" t="s">
        <v>108</v>
      </c>
      <c r="C77" s="8">
        <v>0.0808945991</v>
      </c>
      <c r="D77" s="8">
        <v>1.6856358267</v>
      </c>
      <c r="E77" s="8">
        <v>8.4509885926</v>
      </c>
    </row>
    <row r="78" spans="2:5" ht="13.5" thickBot="1">
      <c r="B78" s="7" t="s">
        <v>0</v>
      </c>
      <c r="C78" s="9">
        <f>SUM(C71:C77)</f>
        <v>100.0000000006</v>
      </c>
      <c r="D78" s="9">
        <f>SUM(D71:D77)</f>
        <v>100.00000000009999</v>
      </c>
      <c r="E78" s="9">
        <f>SUM(E71:E77)</f>
        <v>99.99999999970001</v>
      </c>
    </row>
    <row r="79" spans="2:5" ht="12.75">
      <c r="B79" s="24" t="s">
        <v>1</v>
      </c>
      <c r="C79" s="8">
        <v>99.729498861</v>
      </c>
      <c r="D79" s="8">
        <v>99.860301473</v>
      </c>
      <c r="E79" s="8">
        <v>97.755628551</v>
      </c>
    </row>
    <row r="80" spans="3:4" ht="12.75">
      <c r="C80" s="8"/>
      <c r="D80" s="8"/>
    </row>
    <row r="81" spans="3:4" ht="12.75">
      <c r="C81" s="10"/>
      <c r="D81" s="10"/>
    </row>
    <row r="82" spans="2:5" ht="12.75">
      <c r="B82" s="48" t="s">
        <v>115</v>
      </c>
      <c r="C82" s="36"/>
      <c r="D82" s="36"/>
      <c r="E82" s="11"/>
    </row>
    <row r="83" spans="2:5" ht="13.5" thickBot="1">
      <c r="B83" s="17"/>
      <c r="C83" s="17"/>
      <c r="D83" s="17"/>
      <c r="E83" s="11"/>
    </row>
    <row r="84" spans="2:5" ht="38.25">
      <c r="B84" s="27" t="s">
        <v>15</v>
      </c>
      <c r="C84" s="28" t="s">
        <v>41</v>
      </c>
      <c r="D84" s="29" t="s">
        <v>42</v>
      </c>
      <c r="E84" s="33" t="s">
        <v>44</v>
      </c>
    </row>
    <row r="85" spans="2:5" ht="12.75">
      <c r="B85" s="38"/>
      <c r="C85" s="43" t="s">
        <v>333</v>
      </c>
      <c r="D85" s="44" t="s">
        <v>334</v>
      </c>
      <c r="E85" s="44" t="s">
        <v>335</v>
      </c>
    </row>
    <row r="86" spans="2:5" ht="12.75">
      <c r="B86" s="5" t="s">
        <v>218</v>
      </c>
      <c r="C86" s="8">
        <v>81.566939749</v>
      </c>
      <c r="D86" s="8">
        <v>57.336956522</v>
      </c>
      <c r="E86" s="8">
        <v>44.222955815</v>
      </c>
    </row>
    <row r="87" spans="2:5" ht="12.75">
      <c r="B87" s="5" t="s">
        <v>219</v>
      </c>
      <c r="C87" s="8">
        <v>9.6391164575</v>
      </c>
      <c r="D87" s="8">
        <v>20.486111111</v>
      </c>
      <c r="E87" s="8">
        <v>17.839004571</v>
      </c>
    </row>
    <row r="88" spans="2:5" ht="12.75">
      <c r="B88" s="5" t="s">
        <v>220</v>
      </c>
      <c r="C88" s="8">
        <v>8.7939437934</v>
      </c>
      <c r="D88" s="8">
        <v>22.176932367</v>
      </c>
      <c r="E88" s="8">
        <v>37.938039614</v>
      </c>
    </row>
    <row r="89" spans="2:5" ht="13.5" thickBot="1">
      <c r="B89" s="7" t="s">
        <v>0</v>
      </c>
      <c r="C89" s="9">
        <f>SUM(C86:C88)</f>
        <v>99.9999999999</v>
      </c>
      <c r="D89" s="9">
        <f>SUM(D86:D88)</f>
        <v>100</v>
      </c>
      <c r="E89" s="9">
        <f>SUM(E86:E88)</f>
        <v>100</v>
      </c>
    </row>
    <row r="90" spans="2:9" ht="12.75">
      <c r="B90" s="24" t="s">
        <v>1</v>
      </c>
      <c r="C90" s="26">
        <v>91.524297646</v>
      </c>
      <c r="D90" s="26">
        <v>91.39388086</v>
      </c>
      <c r="E90" s="26">
        <v>99.930920728</v>
      </c>
      <c r="G90" s="63"/>
      <c r="H90" s="63"/>
      <c r="I90" s="63"/>
    </row>
    <row r="91" spans="2:9" s="63" customFormat="1" ht="12.75">
      <c r="B91" s="62"/>
      <c r="C91" s="14"/>
      <c r="D91" s="14"/>
      <c r="E91" s="62"/>
      <c r="G91"/>
      <c r="H91"/>
      <c r="I91"/>
    </row>
    <row r="92" spans="2:4" ht="12.75">
      <c r="B92" s="48" t="s">
        <v>111</v>
      </c>
      <c r="C92" s="36"/>
      <c r="D92" s="36"/>
    </row>
    <row r="93" spans="2:4" ht="13.5" thickBot="1">
      <c r="B93" s="17"/>
      <c r="C93" s="17"/>
      <c r="D93" s="17"/>
    </row>
    <row r="94" spans="2:5" ht="38.25">
      <c r="B94" s="27" t="s">
        <v>16</v>
      </c>
      <c r="C94" s="28" t="s">
        <v>41</v>
      </c>
      <c r="D94" s="29" t="s">
        <v>42</v>
      </c>
      <c r="E94" s="33" t="s">
        <v>44</v>
      </c>
    </row>
    <row r="95" spans="2:5" ht="12.75">
      <c r="B95" s="38"/>
      <c r="C95" s="43" t="s">
        <v>336</v>
      </c>
      <c r="D95" s="44" t="s">
        <v>337</v>
      </c>
      <c r="E95" s="44" t="s">
        <v>338</v>
      </c>
    </row>
    <row r="96" spans="2:5" ht="12.75">
      <c r="B96" s="5" t="s">
        <v>221</v>
      </c>
      <c r="C96" s="14">
        <v>0.2467240529</v>
      </c>
      <c r="D96" s="15">
        <v>0.3382072988</v>
      </c>
      <c r="E96" s="15">
        <v>1.6901320122</v>
      </c>
    </row>
    <row r="97" spans="2:5" ht="12.75">
      <c r="B97" s="5" t="s">
        <v>222</v>
      </c>
      <c r="C97" s="14">
        <v>1.929930369</v>
      </c>
      <c r="D97" s="15">
        <v>3.1086718782</v>
      </c>
      <c r="E97" s="15">
        <v>4.1547772099</v>
      </c>
    </row>
    <row r="98" spans="2:5" ht="12.75">
      <c r="B98" s="5" t="s">
        <v>223</v>
      </c>
      <c r="C98" s="14">
        <v>1.3706891825</v>
      </c>
      <c r="D98" s="15">
        <v>2.4525092146</v>
      </c>
      <c r="E98" s="15">
        <v>5.504687843</v>
      </c>
    </row>
    <row r="99" spans="2:5" ht="12.75">
      <c r="B99" s="5" t="s">
        <v>224</v>
      </c>
      <c r="C99" s="14">
        <v>1.8641372882</v>
      </c>
      <c r="D99" s="15">
        <v>2.9345052453</v>
      </c>
      <c r="E99" s="15">
        <v>3.8898121727</v>
      </c>
    </row>
    <row r="100" spans="2:5" ht="12.75">
      <c r="B100" s="5" t="s">
        <v>225</v>
      </c>
      <c r="C100" s="14">
        <v>24.573715664</v>
      </c>
      <c r="D100" s="15">
        <v>28.468143708</v>
      </c>
      <c r="E100" s="15">
        <v>35.373616381</v>
      </c>
    </row>
    <row r="101" spans="2:5" ht="12.75">
      <c r="B101" s="5" t="s">
        <v>226</v>
      </c>
      <c r="C101" s="14">
        <v>24.650474258</v>
      </c>
      <c r="D101" s="15">
        <v>28.573453765</v>
      </c>
      <c r="E101" s="15">
        <v>28.304223762</v>
      </c>
    </row>
    <row r="102" spans="2:5" ht="12.75">
      <c r="B102" s="5" t="s">
        <v>227</v>
      </c>
      <c r="C102" s="14">
        <v>0.1370689183</v>
      </c>
      <c r="D102" s="15">
        <v>1.4277613512</v>
      </c>
      <c r="E102" s="15">
        <v>4.7928882757</v>
      </c>
    </row>
    <row r="103" spans="2:5" ht="12.75">
      <c r="B103" s="5" t="s">
        <v>228</v>
      </c>
      <c r="C103" s="14">
        <v>45.227260266</v>
      </c>
      <c r="D103" s="15">
        <v>32.696747539</v>
      </c>
      <c r="E103" s="15">
        <v>16.289862344</v>
      </c>
    </row>
    <row r="104" spans="2:5" ht="13.5" thickBot="1">
      <c r="B104" s="7" t="s">
        <v>0</v>
      </c>
      <c r="C104" s="16">
        <f>SUM(C96:C103)</f>
        <v>99.99999999890001</v>
      </c>
      <c r="D104" s="16">
        <f>SUM(D96:D103)</f>
        <v>100.0000000001</v>
      </c>
      <c r="E104" s="16">
        <v>100</v>
      </c>
    </row>
    <row r="105" spans="2:5" ht="12.75">
      <c r="B105" s="24" t="s">
        <v>1</v>
      </c>
      <c r="C105" s="26">
        <v>86.555618831</v>
      </c>
      <c r="D105" s="26">
        <v>85.160912007</v>
      </c>
      <c r="E105" s="26">
        <v>89.918655633</v>
      </c>
    </row>
    <row r="106" spans="3:5" ht="12.75">
      <c r="C106" s="10"/>
      <c r="D106" s="10"/>
      <c r="E106" s="11"/>
    </row>
    <row r="107" spans="2:4" ht="12.75">
      <c r="B107" s="48" t="s">
        <v>116</v>
      </c>
      <c r="C107" s="36"/>
      <c r="D107" s="36"/>
    </row>
    <row r="108" spans="2:4" ht="13.5" thickBot="1">
      <c r="B108" s="17"/>
      <c r="C108" s="17"/>
      <c r="D108" s="17"/>
    </row>
    <row r="109" spans="2:5" ht="38.25">
      <c r="B109" s="27" t="s">
        <v>18</v>
      </c>
      <c r="C109" s="28" t="s">
        <v>41</v>
      </c>
      <c r="D109" s="34" t="s">
        <v>42</v>
      </c>
      <c r="E109" s="33" t="s">
        <v>44</v>
      </c>
    </row>
    <row r="110" spans="2:5" ht="12.75">
      <c r="B110" s="38"/>
      <c r="C110" s="43" t="s">
        <v>339</v>
      </c>
      <c r="D110" s="44" t="s">
        <v>340</v>
      </c>
      <c r="E110" s="44" t="s">
        <v>341</v>
      </c>
    </row>
    <row r="111" spans="2:5" ht="12.75">
      <c r="B111" s="5" t="s">
        <v>229</v>
      </c>
      <c r="C111" s="14">
        <v>21.517935939</v>
      </c>
      <c r="D111" s="14">
        <v>36.103157444</v>
      </c>
      <c r="E111" s="14">
        <v>36.586487386</v>
      </c>
    </row>
    <row r="112" spans="2:5" ht="12.75">
      <c r="B112" s="5" t="s">
        <v>230</v>
      </c>
      <c r="C112" s="14">
        <v>50.303691014</v>
      </c>
      <c r="D112" s="14">
        <v>21.985235396</v>
      </c>
      <c r="E112" s="14">
        <v>14.660599045</v>
      </c>
    </row>
    <row r="113" spans="2:5" ht="12.75">
      <c r="B113" s="5" t="s">
        <v>231</v>
      </c>
      <c r="C113" s="14">
        <v>1.6664071017</v>
      </c>
      <c r="D113" s="14">
        <v>4.1060402423</v>
      </c>
      <c r="E113" s="14">
        <v>5.0232292641</v>
      </c>
    </row>
    <row r="114" spans="2:5" ht="12.75">
      <c r="B114" s="5" t="s">
        <v>232</v>
      </c>
      <c r="C114" s="14">
        <v>8.9549914344</v>
      </c>
      <c r="D114" s="14">
        <v>14.764603907</v>
      </c>
      <c r="E114" s="14">
        <v>18.803811819</v>
      </c>
    </row>
    <row r="115" spans="2:5" ht="12.75">
      <c r="B115" s="5" t="s">
        <v>233</v>
      </c>
      <c r="C115" s="14">
        <v>9.3183823911</v>
      </c>
      <c r="D115" s="14">
        <v>14.801612809</v>
      </c>
      <c r="E115" s="14">
        <v>20.919022627</v>
      </c>
    </row>
    <row r="116" spans="2:5" ht="12.75">
      <c r="B116" s="5" t="s">
        <v>234</v>
      </c>
      <c r="C116" s="14">
        <v>2.2063022375</v>
      </c>
      <c r="D116" s="14">
        <v>3.231461462</v>
      </c>
      <c r="E116" s="14">
        <v>1.4492523824</v>
      </c>
    </row>
    <row r="117" spans="2:5" ht="12.75">
      <c r="B117" s="5" t="s">
        <v>235</v>
      </c>
      <c r="C117" s="14">
        <v>6.0322898822</v>
      </c>
      <c r="D117" s="14">
        <v>5.0078887396</v>
      </c>
      <c r="E117" s="14">
        <v>2.5575974757</v>
      </c>
    </row>
    <row r="118" spans="2:5" ht="13.5" thickBot="1">
      <c r="B118" s="7" t="s">
        <v>0</v>
      </c>
      <c r="C118" s="16">
        <f>SUM(C111:C117)</f>
        <v>99.99999999990001</v>
      </c>
      <c r="D118" s="16">
        <f>SUM(D111:D117)</f>
        <v>99.9999999999</v>
      </c>
      <c r="E118" s="16">
        <v>100</v>
      </c>
    </row>
    <row r="119" spans="2:5" ht="12.75">
      <c r="B119" s="24" t="s">
        <v>1</v>
      </c>
      <c r="C119" s="26">
        <v>91.415148064</v>
      </c>
      <c r="D119" s="26">
        <v>88.542996102</v>
      </c>
      <c r="E119" s="26">
        <v>88.910662174</v>
      </c>
    </row>
    <row r="120" spans="2:5" ht="12.75">
      <c r="B120" s="24"/>
      <c r="C120" s="26"/>
      <c r="D120" s="26"/>
      <c r="E120" s="26"/>
    </row>
    <row r="121" spans="3:4" ht="12.75">
      <c r="C121" s="10"/>
      <c r="D121" s="10"/>
    </row>
    <row r="122" spans="2:4" ht="12.75">
      <c r="B122" s="48" t="s">
        <v>117</v>
      </c>
      <c r="C122" s="36"/>
      <c r="D122" s="36"/>
    </row>
    <row r="123" spans="2:4" ht="13.5" thickBot="1">
      <c r="B123" s="17"/>
      <c r="C123" s="17"/>
      <c r="D123" s="17"/>
    </row>
    <row r="124" spans="2:5" ht="38.25">
      <c r="B124" s="27" t="s">
        <v>17</v>
      </c>
      <c r="C124" s="28" t="s">
        <v>41</v>
      </c>
      <c r="D124" s="29" t="s">
        <v>42</v>
      </c>
      <c r="E124" s="33" t="s">
        <v>44</v>
      </c>
    </row>
    <row r="125" spans="2:5" ht="12.75">
      <c r="B125" s="38"/>
      <c r="C125" s="43" t="s">
        <v>342</v>
      </c>
      <c r="D125" s="44" t="s">
        <v>343</v>
      </c>
      <c r="E125" s="44" t="s">
        <v>344</v>
      </c>
    </row>
    <row r="126" spans="2:5" ht="12.75">
      <c r="B126" s="5" t="s">
        <v>236</v>
      </c>
      <c r="C126" s="14">
        <v>36.950852558</v>
      </c>
      <c r="D126" s="14">
        <v>51.158301158</v>
      </c>
      <c r="E126" s="14">
        <v>74.997712508</v>
      </c>
    </row>
    <row r="127" spans="2:5" ht="12.75">
      <c r="B127" s="5" t="s">
        <v>237</v>
      </c>
      <c r="C127" s="14">
        <v>47.798395186</v>
      </c>
      <c r="D127" s="14">
        <v>21.641655132</v>
      </c>
      <c r="E127" s="14">
        <v>13.394028121</v>
      </c>
    </row>
    <row r="128" spans="2:5" ht="12.75">
      <c r="B128" s="5" t="s">
        <v>238</v>
      </c>
      <c r="C128" s="14">
        <v>1.4343029087</v>
      </c>
      <c r="D128" s="14">
        <v>1.2693960807</v>
      </c>
      <c r="E128" s="14">
        <v>0.9820965627</v>
      </c>
    </row>
    <row r="129" spans="2:5" ht="12.75">
      <c r="B129" s="5" t="s">
        <v>239</v>
      </c>
      <c r="C129" s="14">
        <v>4.4934804413</v>
      </c>
      <c r="D129" s="14">
        <v>6.4671814672</v>
      </c>
      <c r="E129" s="14">
        <v>1.9596181413</v>
      </c>
    </row>
    <row r="130" spans="2:5" ht="12.75">
      <c r="B130" s="5" t="s">
        <v>240</v>
      </c>
      <c r="C130" s="14">
        <v>3.5707121364</v>
      </c>
      <c r="D130" s="14">
        <v>5.725941575</v>
      </c>
      <c r="E130" s="14">
        <v>1.3816451642</v>
      </c>
    </row>
    <row r="131" spans="2:5" ht="12.75">
      <c r="B131" s="5" t="s">
        <v>241</v>
      </c>
      <c r="C131" s="14">
        <v>1.9909729188</v>
      </c>
      <c r="D131" s="14">
        <v>3.8883222845</v>
      </c>
      <c r="E131" s="14">
        <v>2.9615396346</v>
      </c>
    </row>
    <row r="132" spans="2:5" ht="12.75">
      <c r="B132" s="5" t="s">
        <v>242</v>
      </c>
      <c r="C132" s="14">
        <v>1.8405215647</v>
      </c>
      <c r="D132" s="14">
        <v>3.0323450135</v>
      </c>
      <c r="E132" s="14">
        <v>3.1521639674</v>
      </c>
    </row>
    <row r="133" spans="2:5" ht="12.75">
      <c r="B133" s="5" t="s">
        <v>243</v>
      </c>
      <c r="C133" s="14">
        <v>1.9207622869</v>
      </c>
      <c r="D133" s="14">
        <v>6.8168572886</v>
      </c>
      <c r="E133" s="14">
        <v>1.1711959008</v>
      </c>
    </row>
    <row r="134" spans="2:5" ht="13.5" thickBot="1">
      <c r="B134" s="7" t="s">
        <v>0</v>
      </c>
      <c r="C134" s="16">
        <f>SUM(C126:C133)</f>
        <v>100.0000000008</v>
      </c>
      <c r="D134" s="16">
        <f>SUM(D126:D133)</f>
        <v>99.99999999950003</v>
      </c>
      <c r="E134" s="16">
        <f>SUM(E126:E133)</f>
        <v>100</v>
      </c>
    </row>
    <row r="135" spans="2:5" ht="12.75">
      <c r="B135" s="24" t="s">
        <v>1</v>
      </c>
      <c r="C135" s="26">
        <v>94.627942293</v>
      </c>
      <c r="D135" s="26">
        <v>94.698354662</v>
      </c>
      <c r="E135" s="26">
        <v>92.444983294</v>
      </c>
    </row>
    <row r="136" spans="3:4" ht="12.75">
      <c r="C136" s="10"/>
      <c r="D136" s="10"/>
    </row>
    <row r="137" spans="3:4" ht="12.75">
      <c r="C137" s="10"/>
      <c r="D137" s="10"/>
    </row>
    <row r="138" spans="2:4" ht="12.75">
      <c r="B138" s="48" t="s">
        <v>118</v>
      </c>
      <c r="C138" s="36"/>
      <c r="D138" s="36"/>
    </row>
    <row r="139" spans="2:4" ht="13.5" thickBot="1">
      <c r="B139" s="17"/>
      <c r="C139" s="17"/>
      <c r="D139" s="17"/>
    </row>
    <row r="140" spans="2:5" ht="38.25">
      <c r="B140" s="27" t="s">
        <v>19</v>
      </c>
      <c r="C140" s="28" t="s">
        <v>41</v>
      </c>
      <c r="D140" s="29" t="s">
        <v>42</v>
      </c>
      <c r="E140" s="33" t="s">
        <v>44</v>
      </c>
    </row>
    <row r="141" spans="2:5" ht="12.75">
      <c r="B141" s="38"/>
      <c r="C141" s="43" t="s">
        <v>345</v>
      </c>
      <c r="D141" s="44" t="s">
        <v>346</v>
      </c>
      <c r="E141" s="44" t="s">
        <v>347</v>
      </c>
    </row>
    <row r="142" spans="2:5" ht="12.75">
      <c r="B142" s="5" t="s">
        <v>244</v>
      </c>
      <c r="C142" s="14">
        <v>41.404936263</v>
      </c>
      <c r="D142" s="14">
        <v>38.752604474</v>
      </c>
      <c r="E142" s="14">
        <v>55.783407259</v>
      </c>
    </row>
    <row r="143" spans="2:5" ht="12.75">
      <c r="B143" s="5" t="s">
        <v>245</v>
      </c>
      <c r="C143" s="14">
        <v>10.051532411</v>
      </c>
      <c r="D143" s="14">
        <v>12.947674647</v>
      </c>
      <c r="E143" s="14">
        <v>13.180171175</v>
      </c>
    </row>
    <row r="144" spans="2:5" ht="12.75">
      <c r="B144" s="5" t="s">
        <v>246</v>
      </c>
      <c r="C144" s="14">
        <v>6.4659614863</v>
      </c>
      <c r="D144" s="14">
        <v>19.491292212</v>
      </c>
      <c r="E144" s="14">
        <v>12.696007997</v>
      </c>
    </row>
    <row r="145" spans="2:5" ht="12.75">
      <c r="B145" s="5" t="s">
        <v>247</v>
      </c>
      <c r="C145" s="14">
        <v>3.0105777055</v>
      </c>
      <c r="D145" s="14">
        <v>8.2399654047</v>
      </c>
      <c r="E145" s="14">
        <v>4.635471981</v>
      </c>
    </row>
    <row r="146" spans="2:5" ht="12.75">
      <c r="B146" s="5" t="s">
        <v>248</v>
      </c>
      <c r="C146" s="14">
        <v>1.996202875</v>
      </c>
      <c r="D146" s="14">
        <v>2.4943979243</v>
      </c>
      <c r="E146" s="14">
        <v>4.4308739926</v>
      </c>
    </row>
    <row r="147" spans="2:5" ht="12.75">
      <c r="B147" s="5" t="s">
        <v>249</v>
      </c>
      <c r="C147" s="14">
        <v>24.399240575</v>
      </c>
      <c r="D147" s="14">
        <v>6.4590950191</v>
      </c>
      <c r="E147" s="14">
        <v>2.4942212782</v>
      </c>
    </row>
    <row r="148" spans="2:5" ht="12.75">
      <c r="B148" s="5" t="s">
        <v>250</v>
      </c>
      <c r="C148" s="14">
        <v>12.671548685</v>
      </c>
      <c r="D148" s="14">
        <v>11.614970319</v>
      </c>
      <c r="E148" s="14">
        <v>6.7798463172</v>
      </c>
    </row>
    <row r="149" spans="2:5" ht="13.5" thickBot="1">
      <c r="B149" s="7" t="s">
        <v>0</v>
      </c>
      <c r="C149" s="16">
        <f>SUM(C142:C148)</f>
        <v>100.00000000080001</v>
      </c>
      <c r="D149" s="16">
        <f>SUM(D142:D148)</f>
        <v>100.0000000001</v>
      </c>
      <c r="E149" s="16">
        <v>99.99999999999999</v>
      </c>
    </row>
    <row r="150" spans="2:5" ht="12.75">
      <c r="B150" s="24" t="s">
        <v>1</v>
      </c>
      <c r="C150" s="26">
        <v>87.485763098</v>
      </c>
      <c r="D150" s="26">
        <v>87.741023076</v>
      </c>
      <c r="E150" s="26">
        <v>90.265461774</v>
      </c>
    </row>
    <row r="151" spans="3:4" ht="12.75">
      <c r="C151" s="10"/>
      <c r="D151" s="10"/>
    </row>
    <row r="152" spans="3:4" ht="12.75">
      <c r="C152" s="10"/>
      <c r="D152" s="10"/>
    </row>
    <row r="153" spans="2:4" ht="12.75">
      <c r="B153" s="48" t="s">
        <v>119</v>
      </c>
      <c r="C153" s="36"/>
      <c r="D153" s="36"/>
    </row>
    <row r="154" spans="2:4" ht="13.5" thickBot="1">
      <c r="B154" s="17"/>
      <c r="C154" s="17"/>
      <c r="D154" s="17"/>
    </row>
    <row r="155" spans="2:5" ht="38.25">
      <c r="B155" s="27" t="s">
        <v>20</v>
      </c>
      <c r="C155" s="28" t="s">
        <v>41</v>
      </c>
      <c r="D155" s="29" t="s">
        <v>42</v>
      </c>
      <c r="E155" s="33" t="s">
        <v>44</v>
      </c>
    </row>
    <row r="156" spans="2:5" ht="12.75">
      <c r="B156" s="38"/>
      <c r="C156" s="43" t="s">
        <v>348</v>
      </c>
      <c r="D156" s="44" t="s">
        <v>349</v>
      </c>
      <c r="E156" s="44" t="s">
        <v>350</v>
      </c>
    </row>
    <row r="157" spans="2:5" ht="12.75">
      <c r="B157" s="5" t="s">
        <v>251</v>
      </c>
      <c r="C157" s="14">
        <v>27.89309808</v>
      </c>
      <c r="D157" s="14">
        <v>28.71947543</v>
      </c>
      <c r="E157" s="14">
        <v>41.849111529</v>
      </c>
    </row>
    <row r="158" spans="2:5" ht="12.75">
      <c r="B158" s="5" t="s">
        <v>252</v>
      </c>
      <c r="C158" s="14">
        <v>15.677218474</v>
      </c>
      <c r="D158" s="14">
        <v>13.223545372</v>
      </c>
      <c r="E158" s="14">
        <v>5.8796773607</v>
      </c>
    </row>
    <row r="159" spans="2:5" ht="12.75">
      <c r="B159" s="5" t="s">
        <v>253</v>
      </c>
      <c r="C159" s="14">
        <v>18.329008822</v>
      </c>
      <c r="D159" s="14">
        <v>25.759345794</v>
      </c>
      <c r="E159" s="14">
        <v>19.60397841</v>
      </c>
    </row>
    <row r="160" spans="2:5" ht="12.75">
      <c r="B160" s="5" t="s">
        <v>254</v>
      </c>
      <c r="C160" s="14">
        <v>23.482096523</v>
      </c>
      <c r="D160" s="14">
        <v>4.5183901115</v>
      </c>
      <c r="E160" s="14">
        <v>3.8465037298</v>
      </c>
    </row>
    <row r="161" spans="2:5" ht="12.75">
      <c r="B161" s="5" t="s">
        <v>227</v>
      </c>
      <c r="C161" s="14">
        <v>0.1971977167</v>
      </c>
      <c r="D161" s="14">
        <v>1.6373982514</v>
      </c>
      <c r="E161" s="14">
        <v>7.3564194311</v>
      </c>
    </row>
    <row r="162" spans="2:5" ht="12.75">
      <c r="B162" s="5" t="s">
        <v>255</v>
      </c>
      <c r="C162" s="14">
        <v>14.421380384</v>
      </c>
      <c r="D162" s="14">
        <v>26.141845041</v>
      </c>
      <c r="E162" s="14">
        <v>21.46430954</v>
      </c>
    </row>
    <row r="163" spans="2:5" ht="13.5" thickBot="1">
      <c r="B163" s="7" t="s">
        <v>0</v>
      </c>
      <c r="C163" s="16">
        <f>SUM(C157:C162)</f>
        <v>99.99999999970001</v>
      </c>
      <c r="D163" s="16">
        <f>SUM(D157:D162)</f>
        <v>99.9999999999</v>
      </c>
      <c r="E163" s="16">
        <v>100</v>
      </c>
    </row>
    <row r="164" spans="2:5" ht="12.75">
      <c r="B164" s="24" t="s">
        <v>1</v>
      </c>
      <c r="C164" s="26">
        <v>91.448367502</v>
      </c>
      <c r="D164" s="26">
        <v>91.531854714</v>
      </c>
      <c r="E164" s="26">
        <v>92.983519659</v>
      </c>
    </row>
    <row r="165" spans="3:4" ht="12.75">
      <c r="C165" s="10"/>
      <c r="D165" s="10"/>
    </row>
    <row r="166" spans="3:4" ht="12.75">
      <c r="C166" s="10"/>
      <c r="D166" s="10"/>
    </row>
    <row r="167" spans="2:4" ht="12.75">
      <c r="B167" s="48" t="s">
        <v>120</v>
      </c>
      <c r="C167" s="36"/>
      <c r="D167" s="36"/>
    </row>
    <row r="168" spans="2:4" ht="13.5" thickBot="1">
      <c r="B168" s="17"/>
      <c r="C168" s="17"/>
      <c r="D168" s="17"/>
    </row>
    <row r="169" spans="2:5" ht="38.25">
      <c r="B169" s="27" t="s">
        <v>21</v>
      </c>
      <c r="C169" s="28" t="s">
        <v>41</v>
      </c>
      <c r="D169" s="29" t="s">
        <v>42</v>
      </c>
      <c r="E169" s="33" t="s">
        <v>44</v>
      </c>
    </row>
    <row r="170" spans="2:5" ht="12.75">
      <c r="B170" s="38"/>
      <c r="C170" s="43" t="s">
        <v>351</v>
      </c>
      <c r="D170" s="44" t="s">
        <v>352</v>
      </c>
      <c r="E170" s="44" t="s">
        <v>353</v>
      </c>
    </row>
    <row r="171" spans="2:5" ht="12.75">
      <c r="B171" s="5" t="s">
        <v>256</v>
      </c>
      <c r="C171" s="14">
        <v>0.3204047218</v>
      </c>
      <c r="D171" s="14">
        <v>0.7704460363</v>
      </c>
      <c r="E171" s="14">
        <v>0.7213557836</v>
      </c>
    </row>
    <row r="172" spans="2:5" ht="12.75">
      <c r="B172" s="5" t="s">
        <v>257</v>
      </c>
      <c r="C172" s="14">
        <v>3.5469364812</v>
      </c>
      <c r="D172" s="14">
        <v>5.4753608761</v>
      </c>
      <c r="E172" s="14">
        <v>6.6967383761</v>
      </c>
    </row>
    <row r="173" spans="2:5" ht="12.75">
      <c r="B173" s="5" t="s">
        <v>258</v>
      </c>
      <c r="C173" s="14">
        <v>18.504777965</v>
      </c>
      <c r="D173" s="14">
        <v>16.397948363</v>
      </c>
      <c r="E173" s="14">
        <v>14.95854487</v>
      </c>
    </row>
    <row r="174" spans="2:5" ht="12.75">
      <c r="B174" s="5" t="s">
        <v>259</v>
      </c>
      <c r="C174" s="14">
        <v>45.548060708</v>
      </c>
      <c r="D174" s="14">
        <v>47.652953016</v>
      </c>
      <c r="E174" s="14">
        <v>47.167537164</v>
      </c>
    </row>
    <row r="175" spans="2:5" ht="12.75">
      <c r="B175" s="5" t="s">
        <v>260</v>
      </c>
      <c r="C175" s="14">
        <v>21.770657673</v>
      </c>
      <c r="D175" s="14">
        <v>17.841452594</v>
      </c>
      <c r="E175" s="14">
        <v>14.302932905</v>
      </c>
    </row>
    <row r="176" spans="2:5" ht="12.75">
      <c r="B176" s="5" t="s">
        <v>261</v>
      </c>
      <c r="C176" s="14">
        <v>6.430578977</v>
      </c>
      <c r="D176" s="14">
        <v>6.5271495661</v>
      </c>
      <c r="E176" s="14">
        <v>7.9586544432</v>
      </c>
    </row>
    <row r="177" spans="2:5" ht="12.75">
      <c r="B177" s="5" t="s">
        <v>262</v>
      </c>
      <c r="C177" s="14">
        <v>3.8785834739</v>
      </c>
      <c r="D177" s="14">
        <v>5.3346895492</v>
      </c>
      <c r="E177" s="14">
        <v>8.1942364586</v>
      </c>
    </row>
    <row r="178" spans="2:5" ht="13.5" thickBot="1">
      <c r="B178" s="7" t="s">
        <v>0</v>
      </c>
      <c r="C178" s="16">
        <f>SUM(C171:C177)</f>
        <v>99.99999999989998</v>
      </c>
      <c r="D178" s="16">
        <f>SUM(D171:D177)</f>
        <v>100.0000000007</v>
      </c>
      <c r="E178" s="16">
        <v>100.00000000000001</v>
      </c>
    </row>
    <row r="179" spans="2:5" ht="12.75">
      <c r="B179" s="24" t="s">
        <v>1</v>
      </c>
      <c r="C179" s="26">
        <v>84.424829157</v>
      </c>
      <c r="D179" s="26">
        <v>79.691973371</v>
      </c>
      <c r="E179" s="26">
        <v>77.196791338</v>
      </c>
    </row>
    <row r="180" spans="3:4" ht="12.75">
      <c r="C180" s="10"/>
      <c r="D180" s="10"/>
    </row>
    <row r="181" spans="2:5" ht="12.75">
      <c r="B181"/>
      <c r="C181"/>
      <c r="D181"/>
      <c r="E181"/>
    </row>
    <row r="182" spans="2:5" ht="15">
      <c r="B182" s="126" t="s">
        <v>167</v>
      </c>
      <c r="C182" s="126"/>
      <c r="D182" s="126"/>
      <c r="E182" s="126"/>
    </row>
    <row r="183" spans="3:4" ht="12.75">
      <c r="C183" s="10"/>
      <c r="D183" s="10"/>
    </row>
    <row r="184" spans="2:4" ht="12.75">
      <c r="B184" s="48" t="s">
        <v>121</v>
      </c>
      <c r="C184" s="36"/>
      <c r="D184" s="36"/>
    </row>
    <row r="185" spans="2:4" ht="13.5" thickBot="1">
      <c r="B185" s="17"/>
      <c r="C185" s="17"/>
      <c r="D185" s="17"/>
    </row>
    <row r="186" spans="2:5" ht="38.25">
      <c r="B186" s="39" t="s">
        <v>22</v>
      </c>
      <c r="C186" s="28" t="s">
        <v>41</v>
      </c>
      <c r="D186" s="29" t="s">
        <v>42</v>
      </c>
      <c r="E186" s="33" t="s">
        <v>44</v>
      </c>
    </row>
    <row r="187" spans="2:5" ht="12.75">
      <c r="B187" s="38"/>
      <c r="C187" s="43" t="s">
        <v>354</v>
      </c>
      <c r="D187" s="44" t="s">
        <v>355</v>
      </c>
      <c r="E187" s="44" t="s">
        <v>356</v>
      </c>
    </row>
    <row r="188" spans="2:5" ht="12.75">
      <c r="B188" s="5" t="s">
        <v>263</v>
      </c>
      <c r="C188" s="14">
        <v>19.113310868</v>
      </c>
      <c r="D188" s="14">
        <v>45.965501166</v>
      </c>
      <c r="E188" s="14">
        <v>22.9493047</v>
      </c>
    </row>
    <row r="189" spans="2:5" ht="12.75">
      <c r="B189" s="5" t="s">
        <v>264</v>
      </c>
      <c r="C189" s="14">
        <v>9.0617101938</v>
      </c>
      <c r="D189" s="14">
        <v>7.2951048951</v>
      </c>
      <c r="E189" s="14">
        <v>5.2968960864</v>
      </c>
    </row>
    <row r="190" spans="2:5" ht="12.75">
      <c r="B190" s="5" t="s">
        <v>265</v>
      </c>
      <c r="C190" s="14">
        <v>3.7226200505</v>
      </c>
      <c r="D190" s="14">
        <v>10.094172494</v>
      </c>
      <c r="E190" s="14">
        <v>10.153728804</v>
      </c>
    </row>
    <row r="191" spans="2:5" ht="12.75">
      <c r="B191" s="5" t="s">
        <v>266</v>
      </c>
      <c r="C191" s="14">
        <v>0.9214406066</v>
      </c>
      <c r="D191" s="14">
        <v>6.6219114219</v>
      </c>
      <c r="E191" s="14">
        <v>0.2787068004</v>
      </c>
    </row>
    <row r="192" spans="2:5" ht="12.75">
      <c r="B192" s="5" t="s">
        <v>267</v>
      </c>
      <c r="C192" s="14">
        <v>0.4949452401</v>
      </c>
      <c r="D192" s="14">
        <v>1.2643356643</v>
      </c>
      <c r="E192" s="14">
        <v>0.6087543273</v>
      </c>
    </row>
    <row r="193" spans="2:5" ht="12.75">
      <c r="B193" s="5" t="s">
        <v>268</v>
      </c>
      <c r="C193" s="14">
        <v>0.4054338669</v>
      </c>
      <c r="D193" s="14">
        <v>0.9976689977</v>
      </c>
      <c r="E193" s="14">
        <v>4.7262805844</v>
      </c>
    </row>
    <row r="194" spans="2:5" ht="12.75">
      <c r="B194" s="5" t="s">
        <v>269</v>
      </c>
      <c r="C194" s="14">
        <v>0.6844987363</v>
      </c>
      <c r="D194" s="14">
        <v>2.813986014</v>
      </c>
      <c r="E194" s="14">
        <v>1.7309159186</v>
      </c>
    </row>
    <row r="195" spans="2:5" ht="12.75">
      <c r="B195" s="5" t="s">
        <v>270</v>
      </c>
      <c r="C195" s="14">
        <v>2.8643639427</v>
      </c>
      <c r="D195" s="14">
        <v>5.9076923077</v>
      </c>
      <c r="E195" s="14">
        <v>9.6373877838</v>
      </c>
    </row>
    <row r="196" spans="2:5" ht="12.75">
      <c r="B196" s="5" t="s">
        <v>271</v>
      </c>
      <c r="C196" s="14">
        <v>3.9648272957</v>
      </c>
      <c r="D196" s="14">
        <v>4.0018648019</v>
      </c>
      <c r="E196" s="14">
        <v>10.781552544</v>
      </c>
    </row>
    <row r="197" spans="2:5" ht="12.75">
      <c r="B197" s="5" t="s">
        <v>272</v>
      </c>
      <c r="C197" s="14">
        <v>15.885636057</v>
      </c>
      <c r="D197" s="14">
        <v>6.5529137529</v>
      </c>
      <c r="E197" s="14">
        <v>18.133544564</v>
      </c>
    </row>
    <row r="198" spans="2:5" ht="12.75">
      <c r="B198" s="5" t="s">
        <v>273</v>
      </c>
      <c r="C198" s="14">
        <v>10.525484414</v>
      </c>
      <c r="D198" s="14">
        <v>2.6610722611</v>
      </c>
      <c r="E198" s="14">
        <v>0.0058675116</v>
      </c>
    </row>
    <row r="199" spans="2:5" ht="12.75">
      <c r="B199" s="5" t="s">
        <v>274</v>
      </c>
      <c r="C199" s="14">
        <v>16.606992418</v>
      </c>
      <c r="D199" s="14">
        <v>1.420979021</v>
      </c>
      <c r="E199" s="14">
        <v>0.0381388253</v>
      </c>
    </row>
    <row r="200" spans="2:5" ht="12.75">
      <c r="B200" s="5" t="s">
        <v>275</v>
      </c>
      <c r="C200" s="14">
        <v>11.952401011</v>
      </c>
      <c r="D200" s="14">
        <v>2.0717948718</v>
      </c>
      <c r="E200" s="14">
        <v>12.194155958</v>
      </c>
    </row>
    <row r="201" spans="2:5" ht="12.75">
      <c r="B201" s="5" t="s">
        <v>276</v>
      </c>
      <c r="C201" s="14">
        <v>2.1956613311</v>
      </c>
      <c r="D201" s="14">
        <v>0.8074592075</v>
      </c>
      <c r="E201" s="14">
        <v>0.0073343895</v>
      </c>
    </row>
    <row r="202" spans="2:5" ht="12.75">
      <c r="B202" s="5" t="s">
        <v>235</v>
      </c>
      <c r="C202" s="14">
        <v>1.600673968</v>
      </c>
      <c r="D202" s="14">
        <v>1.5235431235</v>
      </c>
      <c r="E202" s="14">
        <v>3.4574312034</v>
      </c>
    </row>
    <row r="203" spans="2:5" ht="13.5" thickBot="1">
      <c r="B203" s="7" t="s">
        <v>0</v>
      </c>
      <c r="C203" s="16">
        <f>SUM(C188:C202)</f>
        <v>99.9999999997</v>
      </c>
      <c r="D203" s="16">
        <f>SUM(D188:D202)</f>
        <v>100.00000000040001</v>
      </c>
      <c r="E203" s="16">
        <v>99.99999999999999</v>
      </c>
    </row>
    <row r="204" spans="2:5" ht="12.75">
      <c r="B204" s="24" t="s">
        <v>1</v>
      </c>
      <c r="C204" s="26">
        <v>90.129081245</v>
      </c>
      <c r="D204" s="26">
        <v>92.485598979</v>
      </c>
      <c r="E204" s="26">
        <v>96.107594491</v>
      </c>
    </row>
    <row r="205" spans="3:4" ht="12.75">
      <c r="C205" s="12"/>
      <c r="D205" s="12"/>
    </row>
    <row r="206" spans="3:4" ht="12.75">
      <c r="C206" s="10"/>
      <c r="D206" s="10"/>
    </row>
    <row r="207" spans="2:5" ht="12.75">
      <c r="B207" s="48" t="s">
        <v>122</v>
      </c>
      <c r="C207" s="36"/>
      <c r="D207" s="36"/>
      <c r="E207" s="24"/>
    </row>
    <row r="208" spans="2:4" ht="13.5" thickBot="1">
      <c r="B208" s="17"/>
      <c r="C208" s="17"/>
      <c r="D208" s="17"/>
    </row>
    <row r="209" spans="2:5" ht="38.25">
      <c r="B209" s="39" t="s">
        <v>23</v>
      </c>
      <c r="C209" s="28" t="s">
        <v>41</v>
      </c>
      <c r="D209" s="29" t="s">
        <v>42</v>
      </c>
      <c r="E209" s="33" t="s">
        <v>44</v>
      </c>
    </row>
    <row r="210" spans="2:5" ht="12.75">
      <c r="B210" s="38"/>
      <c r="C210" s="43" t="s">
        <v>357</v>
      </c>
      <c r="D210" s="44" t="s">
        <v>358</v>
      </c>
      <c r="E210" s="44" t="s">
        <v>359</v>
      </c>
    </row>
    <row r="211" spans="2:5" ht="12.75">
      <c r="B211" s="5" t="s">
        <v>277</v>
      </c>
      <c r="C211" s="14">
        <v>77.690373332</v>
      </c>
      <c r="D211" s="14">
        <v>37.751059517</v>
      </c>
      <c r="E211" s="14">
        <v>31.633932303</v>
      </c>
    </row>
    <row r="212" spans="2:5" ht="12.75">
      <c r="B212" s="5" t="s">
        <v>278</v>
      </c>
      <c r="C212" s="14">
        <v>16.190599007</v>
      </c>
      <c r="D212" s="14">
        <v>31.545973835</v>
      </c>
      <c r="E212" s="14">
        <v>39.114082741</v>
      </c>
    </row>
    <row r="213" spans="2:5" ht="12.75">
      <c r="B213" s="5" t="s">
        <v>279</v>
      </c>
      <c r="C213" s="14">
        <v>6.1190276614</v>
      </c>
      <c r="D213" s="14">
        <v>30.702966648</v>
      </c>
      <c r="E213" s="14">
        <v>29.251984956</v>
      </c>
    </row>
    <row r="214" spans="2:5" ht="13.5" thickBot="1">
      <c r="B214" s="7" t="s">
        <v>0</v>
      </c>
      <c r="C214" s="16">
        <f>SUM(C211:C213)</f>
        <v>100.0000000004</v>
      </c>
      <c r="D214" s="16">
        <f>SUM(D211:D213)</f>
        <v>100</v>
      </c>
      <c r="E214" s="16">
        <v>100</v>
      </c>
    </row>
    <row r="215" spans="2:5" ht="12.75">
      <c r="B215" s="24" t="s">
        <v>1</v>
      </c>
      <c r="C215" s="26">
        <v>73.600037965</v>
      </c>
      <c r="D215" s="26">
        <v>74.878410541</v>
      </c>
      <c r="E215" s="26">
        <v>3.373606079</v>
      </c>
    </row>
    <row r="216" spans="2:5" ht="12.75">
      <c r="B216" s="24"/>
      <c r="C216" s="26"/>
      <c r="D216" s="26"/>
      <c r="E216" s="26"/>
    </row>
    <row r="217" spans="3:4" ht="12.75">
      <c r="C217" s="10"/>
      <c r="D217" s="10"/>
    </row>
    <row r="218" spans="2:5" ht="15">
      <c r="B218" s="126" t="s">
        <v>139</v>
      </c>
      <c r="C218" s="126"/>
      <c r="D218" s="126"/>
      <c r="E218" s="126"/>
    </row>
    <row r="219" spans="3:4" ht="12.75">
      <c r="C219" s="10"/>
      <c r="D219" s="10"/>
    </row>
    <row r="220" spans="2:4" ht="12.75">
      <c r="B220" s="48" t="s">
        <v>144</v>
      </c>
      <c r="C220" s="36"/>
      <c r="D220" s="36"/>
    </row>
    <row r="221" spans="2:4" ht="13.5" thickBot="1">
      <c r="B221" s="17"/>
      <c r="C221" s="17"/>
      <c r="D221" s="17"/>
    </row>
    <row r="222" spans="2:5" ht="38.25">
      <c r="B222" s="27" t="s">
        <v>24</v>
      </c>
      <c r="C222" s="28" t="s">
        <v>41</v>
      </c>
      <c r="D222" s="29" t="s">
        <v>42</v>
      </c>
      <c r="E222" s="33" t="s">
        <v>44</v>
      </c>
    </row>
    <row r="223" spans="2:5" ht="12.75">
      <c r="B223" s="30"/>
      <c r="C223" s="43" t="s">
        <v>437</v>
      </c>
      <c r="D223" s="44" t="s">
        <v>438</v>
      </c>
      <c r="E223" s="44" t="s">
        <v>439</v>
      </c>
    </row>
    <row r="224" spans="2:5" ht="12.75">
      <c r="B224" s="5" t="s">
        <v>45</v>
      </c>
      <c r="C224" s="14">
        <v>23.179064696</v>
      </c>
      <c r="D224" s="14">
        <v>37.896048094</v>
      </c>
      <c r="E224" s="14">
        <v>79.302208574</v>
      </c>
    </row>
    <row r="225" spans="2:5" ht="12.75">
      <c r="B225" s="5" t="s">
        <v>46</v>
      </c>
      <c r="C225" s="14">
        <v>51.436879089</v>
      </c>
      <c r="D225" s="14">
        <v>56.980375873</v>
      </c>
      <c r="E225" s="14">
        <v>70.551189299</v>
      </c>
    </row>
    <row r="226" spans="2:5" ht="12.75">
      <c r="B226" s="5" t="s">
        <v>280</v>
      </c>
      <c r="C226" s="14">
        <v>98.914465714</v>
      </c>
      <c r="D226" s="14">
        <v>39.753750609</v>
      </c>
      <c r="E226" s="14">
        <v>15.673415569</v>
      </c>
    </row>
    <row r="227" spans="2:5" ht="12.75">
      <c r="B227" s="5" t="s">
        <v>281</v>
      </c>
      <c r="C227" s="14">
        <v>0.6881511994</v>
      </c>
      <c r="D227" s="14">
        <v>6.9903052843</v>
      </c>
      <c r="E227" s="14">
        <v>0.7928659415</v>
      </c>
    </row>
    <row r="228" spans="2:5" ht="12.75">
      <c r="B228" s="5" t="s">
        <v>282</v>
      </c>
      <c r="C228" s="14">
        <v>0.2132299491</v>
      </c>
      <c r="D228" s="14">
        <v>0.8069903053</v>
      </c>
      <c r="E228" s="14">
        <v>0.2689151443</v>
      </c>
    </row>
    <row r="229" spans="2:5" ht="12.75">
      <c r="B229" s="5" t="s">
        <v>285</v>
      </c>
      <c r="C229" s="14">
        <v>3.0094499637</v>
      </c>
      <c r="D229" s="14">
        <v>44.664295644</v>
      </c>
      <c r="E229" s="14">
        <v>3.8966671871</v>
      </c>
    </row>
    <row r="230" spans="2:5" ht="12.75">
      <c r="B230" s="5" t="s">
        <v>286</v>
      </c>
      <c r="C230" s="14">
        <v>0.1550763266</v>
      </c>
      <c r="D230" s="14">
        <v>4.0096766623</v>
      </c>
      <c r="E230" s="14">
        <v>0.2515657801</v>
      </c>
    </row>
    <row r="231" spans="2:5" ht="12.75">
      <c r="B231" s="5" t="s">
        <v>287</v>
      </c>
      <c r="C231" s="14">
        <v>0.4313060334</v>
      </c>
      <c r="D231" s="14">
        <v>10.230903937</v>
      </c>
      <c r="E231" s="14">
        <v>0.4389389129</v>
      </c>
    </row>
    <row r="232" spans="2:5" ht="12.75">
      <c r="B232" s="5" t="s">
        <v>288</v>
      </c>
      <c r="C232" s="14">
        <v>0.1017688394</v>
      </c>
      <c r="D232" s="14">
        <v>4.3563033706</v>
      </c>
      <c r="E232" s="14">
        <v>0.2012526241</v>
      </c>
    </row>
    <row r="233" spans="2:5" ht="12.75">
      <c r="B233" s="5" t="s">
        <v>289</v>
      </c>
      <c r="C233" s="14">
        <v>6.5471286649</v>
      </c>
      <c r="D233" s="14">
        <v>21.072015309</v>
      </c>
      <c r="E233" s="14">
        <v>3.0500182168</v>
      </c>
    </row>
    <row r="234" spans="2:5" ht="12.75">
      <c r="B234" s="5" t="s">
        <v>290</v>
      </c>
      <c r="C234" s="14">
        <v>0.4409983039</v>
      </c>
      <c r="D234" s="14">
        <v>3.3994692279</v>
      </c>
      <c r="E234" s="14">
        <v>0.1509394681</v>
      </c>
    </row>
    <row r="235" spans="2:5" ht="12.75">
      <c r="B235" s="5" t="s">
        <v>291</v>
      </c>
      <c r="C235" s="14">
        <v>2.2437606009</v>
      </c>
      <c r="D235" s="14">
        <v>3.5944467513</v>
      </c>
      <c r="E235" s="14">
        <v>0.4372039765</v>
      </c>
    </row>
    <row r="236" spans="2:5" ht="12.75">
      <c r="B236" s="5" t="s">
        <v>292</v>
      </c>
      <c r="C236" s="14">
        <v>0.81899685</v>
      </c>
      <c r="D236" s="14">
        <v>1.4948276796</v>
      </c>
      <c r="E236" s="14">
        <v>0.1908430056</v>
      </c>
    </row>
    <row r="237" spans="2:5" ht="12.75">
      <c r="B237" s="5" t="s">
        <v>293</v>
      </c>
      <c r="C237" s="14">
        <v>0.0581536225</v>
      </c>
      <c r="D237" s="14">
        <v>0.1498438374</v>
      </c>
      <c r="E237" s="14">
        <v>0.1040961849</v>
      </c>
    </row>
    <row r="238" spans="2:5" ht="12.75">
      <c r="B238" s="5" t="s">
        <v>294</v>
      </c>
      <c r="C238" s="14">
        <v>1.4780712382</v>
      </c>
      <c r="D238" s="14">
        <v>2.3000126374</v>
      </c>
      <c r="E238" s="14">
        <v>0.3174933639</v>
      </c>
    </row>
    <row r="239" spans="2:5" ht="12.75">
      <c r="B239" s="5" t="s">
        <v>295</v>
      </c>
      <c r="C239" s="14">
        <v>0.2277683547</v>
      </c>
      <c r="D239" s="14">
        <v>0.1335957105</v>
      </c>
      <c r="E239" s="14">
        <v>0.1075660577</v>
      </c>
    </row>
    <row r="240" spans="2:5" ht="12.75">
      <c r="B240" s="5" t="s">
        <v>296</v>
      </c>
      <c r="C240" s="14">
        <v>0.1114611098</v>
      </c>
      <c r="D240" s="14">
        <v>0.222057735</v>
      </c>
      <c r="E240" s="14">
        <v>0.0017349364</v>
      </c>
    </row>
    <row r="241" spans="2:5" ht="12.75">
      <c r="B241" s="5" t="s">
        <v>297</v>
      </c>
      <c r="C241" s="14">
        <v>0.1938454083</v>
      </c>
      <c r="D241" s="14">
        <v>0.6354822986</v>
      </c>
      <c r="E241" s="14">
        <v>0.071132393</v>
      </c>
    </row>
    <row r="242" spans="2:5" ht="12.75">
      <c r="B242" s="5" t="s">
        <v>298</v>
      </c>
      <c r="C242" s="14">
        <v>1.3472255876</v>
      </c>
      <c r="D242" s="14">
        <v>2.3252875016</v>
      </c>
      <c r="E242" s="14">
        <v>1.4347924149</v>
      </c>
    </row>
    <row r="243" spans="2:5" ht="12.75">
      <c r="B243" s="5" t="s">
        <v>283</v>
      </c>
      <c r="C243" s="14">
        <v>0.1793070027</v>
      </c>
      <c r="D243" s="14">
        <v>0.7419977975</v>
      </c>
      <c r="E243" s="14">
        <v>0.4146498031</v>
      </c>
    </row>
    <row r="244" spans="2:5" ht="12.75">
      <c r="B244" s="5" t="s">
        <v>284</v>
      </c>
      <c r="C244" s="14">
        <v>0.0533074873</v>
      </c>
      <c r="D244" s="14">
        <v>0.2708021159</v>
      </c>
      <c r="E244" s="14">
        <v>0.0746022658</v>
      </c>
    </row>
    <row r="245" spans="2:5" ht="12.75">
      <c r="B245" s="5" t="s">
        <v>299</v>
      </c>
      <c r="C245" s="14">
        <v>2.0738420653</v>
      </c>
      <c r="D245" s="14">
        <v>4.468628195</v>
      </c>
      <c r="E245" s="14">
        <v>18.741629425</v>
      </c>
    </row>
    <row r="246" spans="2:5" ht="12.75">
      <c r="B246" s="5" t="s">
        <v>170</v>
      </c>
      <c r="C246" s="14">
        <v>0.2277683547</v>
      </c>
      <c r="D246" s="14">
        <v>0.6697838999</v>
      </c>
      <c r="E246" s="14" t="s">
        <v>50</v>
      </c>
    </row>
    <row r="247" spans="2:5" ht="12.75">
      <c r="B247" s="5" t="s">
        <v>171</v>
      </c>
      <c r="C247" s="14">
        <v>0.0581536225</v>
      </c>
      <c r="D247" s="14">
        <v>0.2744128107</v>
      </c>
      <c r="E247" s="14" t="s">
        <v>50</v>
      </c>
    </row>
    <row r="248" spans="2:5" ht="12.75">
      <c r="B248" s="5" t="s">
        <v>169</v>
      </c>
      <c r="C248" s="14">
        <v>0.0436152169</v>
      </c>
      <c r="D248" s="14">
        <v>0.2401112094</v>
      </c>
      <c r="E248" s="14" t="s">
        <v>50</v>
      </c>
    </row>
    <row r="249" spans="2:5" ht="13.5" thickBot="1">
      <c r="B249" s="22" t="s">
        <v>3</v>
      </c>
      <c r="C249" s="20">
        <f>SUM(C224:C248)</f>
        <v>194.23279530079998</v>
      </c>
      <c r="D249" s="20">
        <f>SUM(D224:D248)</f>
        <v>247.6814244962</v>
      </c>
      <c r="E249" s="20">
        <f>SUM(E224:E248)</f>
        <v>196.47372054369998</v>
      </c>
    </row>
    <row r="250" spans="2:5" ht="12.75">
      <c r="B250" s="24" t="s">
        <v>1</v>
      </c>
      <c r="C250" s="26">
        <v>97.926157935</v>
      </c>
      <c r="D250" s="26">
        <v>95.531371805</v>
      </c>
      <c r="E250" s="26">
        <v>81.258370575</v>
      </c>
    </row>
    <row r="251" spans="3:4" ht="12.75">
      <c r="C251" s="12"/>
      <c r="D251" s="12"/>
    </row>
    <row r="252" spans="2:4" ht="12.75">
      <c r="B252" s="1" t="s">
        <v>10</v>
      </c>
      <c r="C252" s="10"/>
      <c r="D252" s="10"/>
    </row>
    <row r="253" spans="2:4" ht="12.75">
      <c r="B253" s="1"/>
      <c r="C253" s="10"/>
      <c r="D253" s="10"/>
    </row>
    <row r="254" spans="2:4" ht="12.75">
      <c r="B254" s="48" t="s">
        <v>123</v>
      </c>
      <c r="C254" s="36"/>
      <c r="D254" s="36"/>
    </row>
    <row r="255" spans="2:4" ht="13.5" thickBot="1">
      <c r="B255" s="17"/>
      <c r="C255" s="17"/>
      <c r="D255" s="17"/>
    </row>
    <row r="256" spans="2:5" ht="38.25">
      <c r="B256" s="39" t="s">
        <v>51</v>
      </c>
      <c r="C256" s="28" t="s">
        <v>41</v>
      </c>
      <c r="D256" s="29" t="s">
        <v>42</v>
      </c>
      <c r="E256" s="33" t="s">
        <v>44</v>
      </c>
    </row>
    <row r="257" spans="2:5" ht="12.75">
      <c r="B257" s="30"/>
      <c r="C257" s="94" t="s">
        <v>360</v>
      </c>
      <c r="D257" s="95" t="s">
        <v>361</v>
      </c>
      <c r="E257" s="95" t="s">
        <v>362</v>
      </c>
    </row>
    <row r="258" spans="2:5" ht="12.75">
      <c r="B258" s="3" t="s">
        <v>52</v>
      </c>
      <c r="C258" s="96">
        <v>0</v>
      </c>
      <c r="D258" s="96">
        <v>24.382386545</v>
      </c>
      <c r="E258" s="96">
        <v>81.836647837</v>
      </c>
    </row>
    <row r="259" spans="2:5" ht="12.75">
      <c r="B259" s="3" t="s">
        <v>53</v>
      </c>
      <c r="C259" s="96">
        <v>0</v>
      </c>
      <c r="D259" s="96">
        <v>5.3042647637</v>
      </c>
      <c r="E259" s="96">
        <v>9.9667259924</v>
      </c>
    </row>
    <row r="260" spans="2:5" ht="12.75">
      <c r="B260" s="3" t="s">
        <v>54</v>
      </c>
      <c r="C260" s="96">
        <v>100</v>
      </c>
      <c r="D260" s="96">
        <v>6.8962933828</v>
      </c>
      <c r="E260" s="96">
        <v>4.0934767469</v>
      </c>
    </row>
    <row r="261" spans="2:5" ht="12.75">
      <c r="B261" s="3" t="s">
        <v>55</v>
      </c>
      <c r="C261" s="96">
        <v>0</v>
      </c>
      <c r="D261" s="96">
        <v>2.2101103182</v>
      </c>
      <c r="E261" s="96">
        <v>0.1683045732</v>
      </c>
    </row>
    <row r="262" spans="2:5" ht="12.75">
      <c r="B262" s="3" t="s">
        <v>56</v>
      </c>
      <c r="C262" s="96">
        <v>0</v>
      </c>
      <c r="D262" s="96">
        <v>0.2228840067</v>
      </c>
      <c r="E262" s="96">
        <v>0.0502979184</v>
      </c>
    </row>
    <row r="263" spans="2:5" ht="12.75">
      <c r="B263" s="3" t="s">
        <v>57</v>
      </c>
      <c r="C263" s="96">
        <v>0</v>
      </c>
      <c r="D263" s="96">
        <v>39.283774419</v>
      </c>
      <c r="E263" s="96">
        <v>1.9267971833</v>
      </c>
    </row>
    <row r="264" spans="2:5" ht="12.75">
      <c r="B264" s="3" t="s">
        <v>58</v>
      </c>
      <c r="C264" s="96">
        <v>0</v>
      </c>
      <c r="D264" s="96">
        <v>2.541626866</v>
      </c>
      <c r="E264" s="96">
        <v>0.1044649075</v>
      </c>
    </row>
    <row r="265" spans="2:5" ht="12.75">
      <c r="B265" s="3" t="s">
        <v>59</v>
      </c>
      <c r="C265" s="96">
        <v>0</v>
      </c>
      <c r="D265" s="96">
        <v>5.9972654567</v>
      </c>
      <c r="E265" s="96">
        <v>0.1218757255</v>
      </c>
    </row>
    <row r="266" spans="2:5" ht="12.75">
      <c r="B266" s="3" t="s">
        <v>60</v>
      </c>
      <c r="C266" s="96">
        <v>0</v>
      </c>
      <c r="D266" s="96">
        <v>1.8879586447</v>
      </c>
      <c r="E266" s="96">
        <v>0.0541669891</v>
      </c>
    </row>
    <row r="267" spans="2:5" ht="12.75">
      <c r="B267" s="3" t="s">
        <v>61</v>
      </c>
      <c r="C267" s="96">
        <v>0</v>
      </c>
      <c r="D267" s="96">
        <v>5.9972654567</v>
      </c>
      <c r="E267" s="96">
        <v>0.2127988857</v>
      </c>
    </row>
    <row r="268" spans="2:5" ht="12.75">
      <c r="B268" s="3" t="s">
        <v>62</v>
      </c>
      <c r="C268" s="96">
        <v>0</v>
      </c>
      <c r="D268" s="96">
        <v>1.8373883239</v>
      </c>
      <c r="E268" s="96">
        <v>0.0270834945</v>
      </c>
    </row>
    <row r="269" spans="2:5" ht="12.75">
      <c r="B269" s="3" t="s">
        <v>63</v>
      </c>
      <c r="C269" s="96">
        <v>0</v>
      </c>
      <c r="D269" s="96">
        <v>0.389578768</v>
      </c>
      <c r="E269" s="96">
        <v>0.0096726766</v>
      </c>
    </row>
    <row r="270" spans="2:5" ht="12.75">
      <c r="B270" s="3" t="s">
        <v>64</v>
      </c>
      <c r="C270" s="96">
        <v>0</v>
      </c>
      <c r="D270" s="96">
        <v>0.2060272331</v>
      </c>
      <c r="E270" s="96">
        <v>0.0154762826</v>
      </c>
    </row>
    <row r="271" spans="2:5" ht="12.75">
      <c r="B271" s="3" t="s">
        <v>65</v>
      </c>
      <c r="C271" s="96">
        <v>0</v>
      </c>
      <c r="D271" s="96">
        <v>0.024348673</v>
      </c>
      <c r="E271" s="96">
        <v>0.005803606</v>
      </c>
    </row>
    <row r="272" spans="2:5" ht="12.75">
      <c r="B272" s="3" t="s">
        <v>66</v>
      </c>
      <c r="C272" s="96">
        <v>0</v>
      </c>
      <c r="D272" s="96">
        <v>0.2322488809</v>
      </c>
      <c r="E272" s="96">
        <v>0.005803606</v>
      </c>
    </row>
    <row r="273" spans="2:5" ht="12.75">
      <c r="B273" s="3" t="s">
        <v>67</v>
      </c>
      <c r="C273" s="96">
        <v>0</v>
      </c>
      <c r="D273" s="96">
        <v>0.0131108239</v>
      </c>
      <c r="E273" s="96">
        <v>0.0096726766</v>
      </c>
    </row>
    <row r="274" spans="2:5" ht="12.75">
      <c r="B274" s="3" t="s">
        <v>68</v>
      </c>
      <c r="C274" s="96">
        <v>0</v>
      </c>
      <c r="D274" s="96">
        <v>0.0711730441</v>
      </c>
      <c r="E274" s="96">
        <v>0.0019345353</v>
      </c>
    </row>
    <row r="275" spans="2:5" ht="12.75">
      <c r="B275" s="3" t="s">
        <v>69</v>
      </c>
      <c r="C275" s="96">
        <v>0</v>
      </c>
      <c r="D275" s="96">
        <v>0.219138057</v>
      </c>
      <c r="E275" s="96">
        <v>0.0116072119</v>
      </c>
    </row>
    <row r="276" spans="2:5" ht="12.75">
      <c r="B276" s="3" t="s">
        <v>70</v>
      </c>
      <c r="C276" s="96">
        <v>0</v>
      </c>
      <c r="D276" s="96">
        <v>1.1088011088</v>
      </c>
      <c r="E276" s="96">
        <v>1.180066548</v>
      </c>
    </row>
    <row r="277" spans="2:5" ht="12.75">
      <c r="B277" s="3" t="s">
        <v>71</v>
      </c>
      <c r="C277" s="96">
        <v>0</v>
      </c>
      <c r="D277" s="96">
        <v>0.2079002079</v>
      </c>
      <c r="E277" s="96">
        <v>0.0522324538</v>
      </c>
    </row>
    <row r="278" spans="2:5" ht="12.75">
      <c r="B278" s="3" t="s">
        <v>72</v>
      </c>
      <c r="C278" s="96">
        <v>0</v>
      </c>
      <c r="D278" s="96">
        <v>0.0618081699</v>
      </c>
      <c r="E278" s="96">
        <v>0.0425597771</v>
      </c>
    </row>
    <row r="279" spans="2:5" ht="12.75">
      <c r="B279" s="5" t="s">
        <v>173</v>
      </c>
      <c r="C279" s="96">
        <v>0</v>
      </c>
      <c r="D279" s="96">
        <v>0.489249156</v>
      </c>
      <c r="E279" s="96" t="s">
        <v>50</v>
      </c>
    </row>
    <row r="280" spans="2:5" ht="12.75">
      <c r="B280" s="5" t="s">
        <v>174</v>
      </c>
      <c r="C280" s="96">
        <v>0</v>
      </c>
      <c r="D280" s="96">
        <v>0.2040042606</v>
      </c>
      <c r="E280" s="96" t="s">
        <v>50</v>
      </c>
    </row>
    <row r="281" spans="2:4" ht="12.75">
      <c r="B281" s="5" t="s">
        <v>172</v>
      </c>
      <c r="C281" s="109">
        <v>0</v>
      </c>
      <c r="D281" s="109">
        <v>0.2</v>
      </c>
    </row>
    <row r="282" spans="2:5" ht="13.5" thickBot="1">
      <c r="B282" s="45" t="s">
        <v>74</v>
      </c>
      <c r="C282" s="97">
        <f>SUM(C258:C281)</f>
        <v>100</v>
      </c>
      <c r="D282" s="97">
        <f>SUM(D258:D281)</f>
        <v>99.98860656660004</v>
      </c>
      <c r="E282" s="97">
        <f>SUM(E258:E280)</f>
        <v>99.89746962740001</v>
      </c>
    </row>
    <row r="283" spans="2:5" ht="12.75">
      <c r="B283" s="3" t="s">
        <v>75</v>
      </c>
      <c r="C283" s="96">
        <v>96.530941534</v>
      </c>
      <c r="D283" s="96">
        <v>92.082025456</v>
      </c>
      <c r="E283" s="96">
        <v>72.874402605</v>
      </c>
    </row>
    <row r="284" spans="2:5" ht="12.75">
      <c r="B284" s="3" t="s">
        <v>73</v>
      </c>
      <c r="C284" s="96">
        <v>2.6338268793</v>
      </c>
      <c r="D284" s="96">
        <v>5.0187989376</v>
      </c>
      <c r="E284" s="96">
        <v>0.8529175419</v>
      </c>
    </row>
    <row r="285" spans="2:4" ht="12.75">
      <c r="B285" s="1"/>
      <c r="C285" s="10"/>
      <c r="D285" s="10"/>
    </row>
    <row r="286" spans="3:4" ht="12.75">
      <c r="C286" s="10"/>
      <c r="D286" s="10"/>
    </row>
    <row r="287" spans="2:4" ht="12.75">
      <c r="B287" s="48" t="s">
        <v>124</v>
      </c>
      <c r="C287" s="36"/>
      <c r="D287" s="36"/>
    </row>
    <row r="288" spans="2:11" ht="13.5" thickBot="1">
      <c r="B288" s="17"/>
      <c r="C288" s="17"/>
      <c r="D288" s="17"/>
      <c r="G288" s="54"/>
      <c r="H288" s="54"/>
      <c r="I288" s="54"/>
      <c r="J288" s="54"/>
      <c r="K288" s="54"/>
    </row>
    <row r="289" spans="2:11" ht="38.25">
      <c r="B289" s="39" t="s">
        <v>76</v>
      </c>
      <c r="C289" s="28" t="s">
        <v>41</v>
      </c>
      <c r="D289" s="29" t="s">
        <v>42</v>
      </c>
      <c r="E289" s="33" t="s">
        <v>44</v>
      </c>
      <c r="G289" s="54"/>
      <c r="H289" s="54"/>
      <c r="I289" s="54"/>
      <c r="J289" s="54"/>
      <c r="K289" s="54"/>
    </row>
    <row r="290" spans="2:11" ht="12.75">
      <c r="B290" s="30"/>
      <c r="C290" s="43" t="s">
        <v>364</v>
      </c>
      <c r="D290" s="44" t="s">
        <v>365</v>
      </c>
      <c r="E290" s="44" t="s">
        <v>366</v>
      </c>
      <c r="G290" s="99"/>
      <c r="H290" s="55"/>
      <c r="I290" s="100"/>
      <c r="J290" s="100"/>
      <c r="K290" s="54"/>
    </row>
    <row r="291" spans="2:11" ht="12.75">
      <c r="B291" s="3" t="s">
        <v>77</v>
      </c>
      <c r="C291" s="10">
        <v>40.382841328</v>
      </c>
      <c r="D291" s="10">
        <v>12.111134625</v>
      </c>
      <c r="E291" s="10">
        <v>8.0671447197</v>
      </c>
      <c r="G291" s="3"/>
      <c r="H291" s="10"/>
      <c r="I291" s="10"/>
      <c r="J291" s="10"/>
      <c r="K291" s="54"/>
    </row>
    <row r="292" spans="2:11" ht="12.75">
      <c r="B292" s="3" t="s">
        <v>78</v>
      </c>
      <c r="C292" s="10">
        <v>37.949723247</v>
      </c>
      <c r="D292" s="10">
        <v>13.749735466</v>
      </c>
      <c r="E292" s="10">
        <v>79.625162973</v>
      </c>
      <c r="G292" s="3"/>
      <c r="H292" s="10"/>
      <c r="I292" s="10"/>
      <c r="J292" s="10"/>
      <c r="K292" s="54"/>
    </row>
    <row r="293" spans="2:11" ht="12.75">
      <c r="B293" s="3" t="s">
        <v>79</v>
      </c>
      <c r="C293" s="10">
        <v>0</v>
      </c>
      <c r="D293" s="10">
        <v>31.094113735</v>
      </c>
      <c r="E293" s="10">
        <v>7.9726205997</v>
      </c>
      <c r="G293" s="3"/>
      <c r="H293" s="10"/>
      <c r="I293" s="10"/>
      <c r="J293" s="10"/>
      <c r="K293" s="54"/>
    </row>
    <row r="294" spans="2:11" ht="12.75">
      <c r="B294" s="3" t="s">
        <v>80</v>
      </c>
      <c r="C294" s="10">
        <v>0.7610701107</v>
      </c>
      <c r="D294" s="10">
        <v>4.2416180427</v>
      </c>
      <c r="E294" s="10">
        <v>0.5149934811</v>
      </c>
      <c r="G294" s="3"/>
      <c r="H294" s="10"/>
      <c r="I294" s="10"/>
      <c r="J294" s="10"/>
      <c r="K294" s="54"/>
    </row>
    <row r="295" spans="2:11" ht="12.75">
      <c r="B295" s="3" t="s">
        <v>81</v>
      </c>
      <c r="C295" s="10">
        <v>0.184501845</v>
      </c>
      <c r="D295" s="10">
        <v>0.3960455906</v>
      </c>
      <c r="E295" s="10">
        <v>0.1336375489</v>
      </c>
      <c r="G295" s="3"/>
      <c r="H295" s="10"/>
      <c r="I295" s="10"/>
      <c r="J295" s="10"/>
      <c r="K295" s="54"/>
    </row>
    <row r="296" spans="2:11" ht="12.75">
      <c r="B296" s="3" t="s">
        <v>82</v>
      </c>
      <c r="C296" s="10">
        <v>4.4395756458</v>
      </c>
      <c r="D296" s="10">
        <v>7.388820026</v>
      </c>
      <c r="E296" s="10">
        <v>1.1245110821</v>
      </c>
      <c r="H296" s="10"/>
      <c r="I296" s="10"/>
      <c r="J296" s="10"/>
      <c r="K296" s="54"/>
    </row>
    <row r="297" spans="2:11" ht="12.75">
      <c r="B297" s="3" t="s">
        <v>83</v>
      </c>
      <c r="C297" s="10">
        <v>0.1499077491</v>
      </c>
      <c r="D297" s="10">
        <v>1.5992986063</v>
      </c>
      <c r="E297" s="10">
        <v>0.1173402868</v>
      </c>
      <c r="H297" s="10"/>
      <c r="I297" s="10"/>
      <c r="J297" s="10"/>
      <c r="K297" s="54"/>
    </row>
    <row r="298" spans="2:10" ht="12.75">
      <c r="B298" s="3" t="s">
        <v>84</v>
      </c>
      <c r="C298" s="10">
        <v>0.4151291513</v>
      </c>
      <c r="D298" s="10">
        <v>4.5469661698</v>
      </c>
      <c r="E298" s="10">
        <v>0.2672750978</v>
      </c>
      <c r="G298" s="3"/>
      <c r="H298" s="10"/>
      <c r="I298" s="10"/>
      <c r="J298" s="10"/>
    </row>
    <row r="299" spans="2:10" ht="12.75">
      <c r="B299" s="3" t="s">
        <v>85</v>
      </c>
      <c r="C299" s="10">
        <v>0.1037822878</v>
      </c>
      <c r="D299" s="10">
        <v>2.4881337485</v>
      </c>
      <c r="E299" s="10">
        <v>0.1140808344</v>
      </c>
      <c r="G299" s="3"/>
      <c r="H299" s="10"/>
      <c r="I299" s="10"/>
      <c r="J299" s="10"/>
    </row>
    <row r="300" spans="2:10" ht="12.75">
      <c r="B300" s="3" t="s">
        <v>86</v>
      </c>
      <c r="C300" s="10">
        <v>8.6946494465</v>
      </c>
      <c r="D300" s="10">
        <v>15.660428697</v>
      </c>
      <c r="E300" s="10">
        <v>1.1212516297</v>
      </c>
      <c r="G300" s="3"/>
      <c r="H300" s="10"/>
      <c r="I300" s="10"/>
      <c r="J300" s="10"/>
    </row>
    <row r="301" spans="2:10" ht="12.75">
      <c r="B301" s="3" t="s">
        <v>87</v>
      </c>
      <c r="C301" s="10">
        <v>0.5765682657</v>
      </c>
      <c r="D301" s="10">
        <v>1.4692989086</v>
      </c>
      <c r="E301" s="10">
        <v>0.0456323338</v>
      </c>
      <c r="G301" s="3"/>
      <c r="H301" s="10"/>
      <c r="I301" s="10"/>
      <c r="J301" s="10"/>
    </row>
    <row r="302" spans="2:10" ht="12.75">
      <c r="B302" s="3" t="s">
        <v>88</v>
      </c>
      <c r="C302" s="10">
        <v>1.8104243542</v>
      </c>
      <c r="D302" s="10">
        <v>1.4965081477</v>
      </c>
      <c r="E302" s="10">
        <v>0.055410691</v>
      </c>
      <c r="G302" s="3"/>
      <c r="H302" s="10"/>
      <c r="I302" s="10"/>
      <c r="J302" s="10"/>
    </row>
    <row r="303" spans="2:10" ht="12.75">
      <c r="B303" s="3" t="s">
        <v>89</v>
      </c>
      <c r="C303" s="10">
        <v>0.7149446494</v>
      </c>
      <c r="D303" s="10">
        <v>0.640928742</v>
      </c>
      <c r="E303" s="10">
        <v>0.0325945241</v>
      </c>
      <c r="G303" s="3"/>
      <c r="H303" s="10"/>
      <c r="I303" s="10"/>
      <c r="J303" s="10"/>
    </row>
    <row r="304" spans="2:10" ht="12.75">
      <c r="B304" s="3" t="s">
        <v>90</v>
      </c>
      <c r="C304" s="10">
        <v>0.0576568266</v>
      </c>
      <c r="D304" s="10">
        <v>0.0665114732</v>
      </c>
      <c r="E304" s="10">
        <v>0.0488917862</v>
      </c>
      <c r="G304" s="3"/>
      <c r="H304" s="10"/>
      <c r="I304" s="10"/>
      <c r="J304" s="10"/>
    </row>
    <row r="305" spans="2:10" ht="12.75">
      <c r="B305" s="3" t="s">
        <v>91</v>
      </c>
      <c r="C305" s="10">
        <v>1.1416051661</v>
      </c>
      <c r="D305" s="10">
        <v>0.8525561568</v>
      </c>
      <c r="E305" s="10">
        <v>0.0358539765</v>
      </c>
      <c r="G305" s="3"/>
      <c r="H305" s="10"/>
      <c r="I305" s="10"/>
      <c r="J305" s="10"/>
    </row>
    <row r="306" spans="2:10" ht="12.75">
      <c r="B306" s="3" t="s">
        <v>92</v>
      </c>
      <c r="C306" s="10">
        <v>0.219095941</v>
      </c>
      <c r="D306" s="10">
        <v>0.0332557366</v>
      </c>
      <c r="E306" s="10">
        <v>0.0391134289</v>
      </c>
      <c r="G306" s="3"/>
      <c r="H306" s="10"/>
      <c r="I306" s="10"/>
      <c r="J306" s="10"/>
    </row>
    <row r="307" spans="2:10" ht="12.75">
      <c r="B307" s="3" t="s">
        <v>93</v>
      </c>
      <c r="C307" s="10">
        <v>0.0922509225</v>
      </c>
      <c r="D307" s="10">
        <v>0.0816277171</v>
      </c>
      <c r="E307" s="10" t="s">
        <v>50</v>
      </c>
      <c r="G307" s="3"/>
      <c r="H307" s="10"/>
      <c r="I307" s="10"/>
      <c r="J307" s="10"/>
    </row>
    <row r="308" spans="2:10" ht="12.75">
      <c r="B308" s="3" t="s">
        <v>94</v>
      </c>
      <c r="C308" s="10">
        <v>0.1960332103</v>
      </c>
      <c r="D308" s="10">
        <v>0.3567433564</v>
      </c>
      <c r="E308" s="10">
        <v>0.0488917862</v>
      </c>
      <c r="G308" s="3"/>
      <c r="H308" s="10"/>
      <c r="I308" s="10"/>
      <c r="J308" s="10"/>
    </row>
    <row r="309" spans="2:10" ht="12.75">
      <c r="B309" s="3" t="s">
        <v>95</v>
      </c>
      <c r="C309" s="10">
        <v>1.4414206642</v>
      </c>
      <c r="D309" s="10">
        <v>0.9039513862</v>
      </c>
      <c r="E309" s="10">
        <v>0.2444589309</v>
      </c>
      <c r="G309" s="3"/>
      <c r="H309" s="10"/>
      <c r="I309" s="10"/>
      <c r="J309" s="10"/>
    </row>
    <row r="310" spans="2:10" ht="12.75">
      <c r="B310" s="3" t="s">
        <v>96</v>
      </c>
      <c r="C310" s="10">
        <v>0.2536900369</v>
      </c>
      <c r="D310" s="10">
        <v>0.4202315809</v>
      </c>
      <c r="E310" s="10">
        <v>0.2574967405</v>
      </c>
      <c r="G310" s="3"/>
      <c r="H310" s="10"/>
      <c r="I310" s="10"/>
      <c r="J310" s="10"/>
    </row>
    <row r="311" spans="2:10" ht="12.75">
      <c r="B311" s="3" t="s">
        <v>97</v>
      </c>
      <c r="C311" s="10">
        <v>0.0576568266</v>
      </c>
      <c r="D311" s="10">
        <v>0.1481391904</v>
      </c>
      <c r="E311" s="10">
        <v>0.0293350717</v>
      </c>
      <c r="G311" s="3"/>
      <c r="H311" s="10"/>
      <c r="I311" s="10"/>
      <c r="J311" s="10"/>
    </row>
    <row r="312" spans="2:10" ht="12.75">
      <c r="B312" s="5" t="s">
        <v>176</v>
      </c>
      <c r="C312" s="10">
        <v>0.1114611098</v>
      </c>
      <c r="D312" s="10">
        <v>0.0866566771</v>
      </c>
      <c r="E312" s="10" t="s">
        <v>50</v>
      </c>
      <c r="G312" s="10"/>
      <c r="H312" s="10"/>
      <c r="I312" s="10"/>
      <c r="J312" s="10"/>
    </row>
    <row r="313" spans="2:10" ht="12.75">
      <c r="B313" s="5" t="s">
        <v>177</v>
      </c>
      <c r="C313" s="10">
        <v>0.0145384056</v>
      </c>
      <c r="D313" s="10">
        <v>0.0361069488</v>
      </c>
      <c r="E313" s="10" t="s">
        <v>50</v>
      </c>
      <c r="G313" s="5"/>
      <c r="H313" s="10"/>
      <c r="I313" s="10"/>
      <c r="J313" s="10"/>
    </row>
    <row r="314" spans="2:10" ht="12.75">
      <c r="B314" s="5" t="s">
        <v>175</v>
      </c>
      <c r="C314" s="10">
        <v>0.024230676</v>
      </c>
      <c r="D314" s="10">
        <v>0.028885559</v>
      </c>
      <c r="E314" s="10" t="s">
        <v>50</v>
      </c>
      <c r="G314" s="5"/>
      <c r="H314" s="10"/>
      <c r="I314" s="10"/>
      <c r="J314" s="10"/>
    </row>
    <row r="315" spans="2:10" ht="13.5" thickBot="1">
      <c r="B315" s="45" t="s">
        <v>98</v>
      </c>
      <c r="C315" s="64">
        <f>SUM(C291:C314)</f>
        <v>99.79275786609999</v>
      </c>
      <c r="D315" s="64">
        <f>SUM(D291:D314)</f>
        <v>99.8976962877</v>
      </c>
      <c r="E315" s="64">
        <f>SUM(E291:E314)</f>
        <v>99.895697523</v>
      </c>
      <c r="G315" s="3"/>
      <c r="H315" s="10"/>
      <c r="I315" s="10"/>
      <c r="J315" s="10"/>
    </row>
    <row r="316" spans="2:10" ht="12.75">
      <c r="B316" s="3" t="s">
        <v>99</v>
      </c>
      <c r="C316" s="10">
        <v>41.154138193</v>
      </c>
      <c r="D316" s="10">
        <v>57.047014591</v>
      </c>
      <c r="E316" s="10">
        <v>43.252082952</v>
      </c>
      <c r="G316" s="3"/>
      <c r="H316" s="10"/>
      <c r="I316" s="10"/>
      <c r="J316" s="10"/>
    </row>
    <row r="317" spans="7:10" ht="12.75">
      <c r="G317" s="98"/>
      <c r="H317" s="98"/>
      <c r="I317" s="98"/>
      <c r="J317" s="54"/>
    </row>
    <row r="318" spans="2:10" s="63" customFormat="1" ht="12.75">
      <c r="B318" s="62"/>
      <c r="C318" s="62"/>
      <c r="D318" s="62"/>
      <c r="E318" s="62"/>
      <c r="G318" s="54"/>
      <c r="H318" s="54"/>
      <c r="I318" s="54"/>
      <c r="J318" s="98"/>
    </row>
    <row r="319" spans="2:4" ht="12.75">
      <c r="B319" s="48" t="s">
        <v>125</v>
      </c>
      <c r="C319" s="36"/>
      <c r="D319" s="36"/>
    </row>
    <row r="320" spans="2:4" ht="13.5" thickBot="1">
      <c r="B320" s="17"/>
      <c r="C320" s="17"/>
      <c r="D320" s="17"/>
    </row>
    <row r="321" spans="2:5" ht="38.25">
      <c r="B321" s="39" t="s">
        <v>25</v>
      </c>
      <c r="C321" s="28" t="s">
        <v>41</v>
      </c>
      <c r="D321" s="29" t="s">
        <v>42</v>
      </c>
      <c r="E321" s="33" t="s">
        <v>44</v>
      </c>
    </row>
    <row r="322" spans="2:5" ht="12.75">
      <c r="B322" s="38"/>
      <c r="C322" s="43" t="s">
        <v>367</v>
      </c>
      <c r="D322" s="44" t="s">
        <v>368</v>
      </c>
      <c r="E322" s="44" t="s">
        <v>369</v>
      </c>
    </row>
    <row r="323" spans="2:5" ht="12.75">
      <c r="B323" s="5" t="s">
        <v>47</v>
      </c>
      <c r="C323" s="14">
        <v>0.6504646176</v>
      </c>
      <c r="D323" s="14">
        <v>15.549574579</v>
      </c>
      <c r="E323" s="14">
        <v>9.0209437295</v>
      </c>
    </row>
    <row r="324" spans="2:5" ht="12.75">
      <c r="B324" s="5" t="s">
        <v>300</v>
      </c>
      <c r="C324" s="14">
        <v>2.1372408863</v>
      </c>
      <c r="D324" s="14">
        <v>24.96961278</v>
      </c>
      <c r="E324" s="14">
        <v>10.244764068</v>
      </c>
    </row>
    <row r="325" spans="2:5" ht="12.75">
      <c r="B325" s="5" t="s">
        <v>301</v>
      </c>
      <c r="C325" s="14">
        <v>97.212294496</v>
      </c>
      <c r="D325" s="14">
        <v>59.480812641</v>
      </c>
      <c r="E325" s="14">
        <v>80.734292203</v>
      </c>
    </row>
    <row r="326" spans="2:5" ht="13.5" thickBot="1">
      <c r="B326" s="7" t="s">
        <v>0</v>
      </c>
      <c r="C326" s="16">
        <f>SUM(C323:C325)</f>
        <v>99.9999999999</v>
      </c>
      <c r="D326" s="16">
        <v>100</v>
      </c>
      <c r="E326" s="16">
        <v>100</v>
      </c>
    </row>
    <row r="327" spans="2:5" ht="12.75">
      <c r="B327" s="24" t="s">
        <v>1</v>
      </c>
      <c r="C327" s="26">
        <v>66.391419894</v>
      </c>
      <c r="D327" s="26">
        <v>79.459142492</v>
      </c>
      <c r="E327" s="26">
        <v>11.173924689</v>
      </c>
    </row>
    <row r="328" spans="3:4" ht="12.75">
      <c r="C328" s="10"/>
      <c r="D328" s="10"/>
    </row>
    <row r="329" spans="3:4" ht="12.75">
      <c r="C329" s="10"/>
      <c r="D329" s="10"/>
    </row>
    <row r="330" spans="2:5" ht="15">
      <c r="B330" s="126" t="s">
        <v>140</v>
      </c>
      <c r="C330" s="126"/>
      <c r="D330" s="126"/>
      <c r="E330" s="126"/>
    </row>
    <row r="331" spans="3:4" ht="12.75">
      <c r="C331" s="10"/>
      <c r="D331" s="10"/>
    </row>
    <row r="332" spans="2:4" ht="12.75">
      <c r="B332" s="48" t="s">
        <v>126</v>
      </c>
      <c r="C332" s="36"/>
      <c r="D332" s="36"/>
    </row>
    <row r="333" spans="2:4" ht="13.5" thickBot="1">
      <c r="B333" s="17"/>
      <c r="C333" s="17"/>
      <c r="D333" s="17"/>
    </row>
    <row r="334" spans="2:5" ht="38.25">
      <c r="B334" s="39" t="s">
        <v>26</v>
      </c>
      <c r="C334" s="28" t="s">
        <v>41</v>
      </c>
      <c r="D334" s="29" t="s">
        <v>42</v>
      </c>
      <c r="E334" s="33" t="s">
        <v>44</v>
      </c>
    </row>
    <row r="335" spans="2:5" ht="12.75">
      <c r="B335" s="38"/>
      <c r="C335" s="31" t="s">
        <v>363</v>
      </c>
      <c r="D335" s="44" t="s">
        <v>370</v>
      </c>
      <c r="E335" s="44" t="s">
        <v>371</v>
      </c>
    </row>
    <row r="336" spans="2:5" ht="12.75">
      <c r="B336" s="5" t="s">
        <v>48</v>
      </c>
      <c r="C336" s="14" t="s">
        <v>50</v>
      </c>
      <c r="D336" s="14">
        <v>41.87983225</v>
      </c>
      <c r="E336" s="14">
        <v>98.870704233</v>
      </c>
    </row>
    <row r="337" spans="2:5" ht="12.75">
      <c r="B337" s="5" t="s">
        <v>211</v>
      </c>
      <c r="C337" s="14" t="s">
        <v>50</v>
      </c>
      <c r="D337" s="14">
        <v>30.085663745</v>
      </c>
      <c r="E337" s="14">
        <v>0.3611453467</v>
      </c>
    </row>
    <row r="338" spans="2:5" ht="12.75">
      <c r="B338" s="5" t="s">
        <v>212</v>
      </c>
      <c r="C338" s="14" t="s">
        <v>50</v>
      </c>
      <c r="D338" s="14">
        <v>26.808180788</v>
      </c>
      <c r="E338" s="14">
        <v>0.7624179541</v>
      </c>
    </row>
    <row r="339" spans="2:5" ht="12.75">
      <c r="B339" s="5" t="s">
        <v>213</v>
      </c>
      <c r="C339" s="14" t="s">
        <v>50</v>
      </c>
      <c r="D339" s="14">
        <v>1.2263232167</v>
      </c>
      <c r="E339" s="14">
        <v>0.0057324658</v>
      </c>
    </row>
    <row r="340" spans="2:5" ht="13.5" thickBot="1">
      <c r="B340" s="7" t="s">
        <v>0</v>
      </c>
      <c r="C340" s="16" t="s">
        <v>50</v>
      </c>
      <c r="D340" s="16">
        <f>SUM(D336:D339)</f>
        <v>99.9999999997</v>
      </c>
      <c r="E340" s="16">
        <f>SUM(E336:E339)</f>
        <v>99.99999999959999</v>
      </c>
    </row>
    <row r="341" spans="2:5" ht="12.75">
      <c r="B341" s="24" t="s">
        <v>1</v>
      </c>
      <c r="C341" s="26" t="s">
        <v>50</v>
      </c>
      <c r="D341" s="26">
        <v>86.773481425</v>
      </c>
      <c r="E341" s="26">
        <v>98.371702875</v>
      </c>
    </row>
    <row r="342" spans="3:4" ht="12.75">
      <c r="C342" s="10" t="s">
        <v>50</v>
      </c>
      <c r="D342" s="10"/>
    </row>
    <row r="343" spans="3:4" ht="12.75">
      <c r="C343" s="10"/>
      <c r="D343" s="10"/>
    </row>
    <row r="344" spans="2:4" ht="12.75">
      <c r="B344" s="48" t="s">
        <v>127</v>
      </c>
      <c r="C344" s="36"/>
      <c r="D344" s="36"/>
    </row>
    <row r="345" spans="2:4" ht="13.5" thickBot="1">
      <c r="B345" s="17"/>
      <c r="C345" s="17"/>
      <c r="D345" s="17"/>
    </row>
    <row r="346" spans="2:5" ht="38.25">
      <c r="B346" s="33" t="s">
        <v>43</v>
      </c>
      <c r="C346" s="28" t="s">
        <v>41</v>
      </c>
      <c r="D346" s="29" t="s">
        <v>42</v>
      </c>
      <c r="E346" s="33" t="s">
        <v>44</v>
      </c>
    </row>
    <row r="347" spans="2:5" ht="12.75">
      <c r="B347" s="38"/>
      <c r="C347" s="31" t="s">
        <v>363</v>
      </c>
      <c r="D347" s="44" t="s">
        <v>372</v>
      </c>
      <c r="E347" s="44" t="s">
        <v>373</v>
      </c>
    </row>
    <row r="348" spans="2:5" ht="12.75">
      <c r="B348" s="5" t="s">
        <v>49</v>
      </c>
      <c r="C348" s="14" t="s">
        <v>50</v>
      </c>
      <c r="D348" s="14">
        <v>17.877061469</v>
      </c>
      <c r="E348" s="14">
        <v>46.153846154</v>
      </c>
    </row>
    <row r="349" spans="2:5" ht="12.75">
      <c r="B349" s="5" t="s">
        <v>214</v>
      </c>
      <c r="C349" s="14" t="s">
        <v>50</v>
      </c>
      <c r="D349" s="14">
        <v>10.464767616</v>
      </c>
      <c r="E349" s="14" t="s">
        <v>50</v>
      </c>
    </row>
    <row r="350" spans="2:5" ht="12.75">
      <c r="B350" s="5" t="s">
        <v>215</v>
      </c>
      <c r="C350" s="14" t="s">
        <v>50</v>
      </c>
      <c r="D350" s="14">
        <v>14.302848576</v>
      </c>
      <c r="E350" s="14">
        <v>7.6923076923</v>
      </c>
    </row>
    <row r="351" spans="2:5" ht="12.75">
      <c r="B351" s="5" t="s">
        <v>216</v>
      </c>
      <c r="C351" s="14" t="s">
        <v>50</v>
      </c>
      <c r="D351" s="14">
        <v>25.637181409</v>
      </c>
      <c r="E351" s="14">
        <v>15.384615385</v>
      </c>
    </row>
    <row r="352" spans="2:5" ht="12.75">
      <c r="B352" s="5" t="s">
        <v>217</v>
      </c>
      <c r="C352" s="14" t="s">
        <v>50</v>
      </c>
      <c r="D352" s="14">
        <v>31.71814093</v>
      </c>
      <c r="E352" s="14">
        <v>30.769230769</v>
      </c>
    </row>
    <row r="353" spans="2:5" ht="13.5" thickBot="1">
      <c r="B353" s="7" t="s">
        <v>0</v>
      </c>
      <c r="C353" s="16"/>
      <c r="D353" s="16">
        <f>SUM(D348:D352)</f>
        <v>100</v>
      </c>
      <c r="E353" s="16">
        <f>SUM(E348:E352)</f>
        <v>100.0000000003</v>
      </c>
    </row>
    <row r="354" spans="2:5" ht="12.75">
      <c r="B354" s="24" t="s">
        <v>1</v>
      </c>
      <c r="C354" s="26" t="s">
        <v>50</v>
      </c>
      <c r="D354" s="26">
        <v>57.024143355</v>
      </c>
      <c r="E354" s="26">
        <v>0.0183271538</v>
      </c>
    </row>
    <row r="355" spans="3:5" ht="12.75">
      <c r="C355" s="10"/>
      <c r="D355" s="10"/>
      <c r="E355" s="2"/>
    </row>
    <row r="356" spans="3:4" ht="12.75">
      <c r="C356" s="10"/>
      <c r="D356" s="10"/>
    </row>
    <row r="357" spans="2:4" ht="12.75">
      <c r="B357" s="48" t="s">
        <v>128</v>
      </c>
      <c r="C357" s="36"/>
      <c r="D357" s="36"/>
    </row>
    <row r="358" spans="2:4" ht="13.5" thickBot="1">
      <c r="B358" s="37"/>
      <c r="C358" s="17"/>
      <c r="D358" s="17"/>
    </row>
    <row r="359" spans="2:5" ht="38.25">
      <c r="B359" s="21" t="s">
        <v>27</v>
      </c>
      <c r="C359" s="21" t="s">
        <v>41</v>
      </c>
      <c r="D359" s="18" t="s">
        <v>42</v>
      </c>
      <c r="E359" s="33" t="s">
        <v>44</v>
      </c>
    </row>
    <row r="360" spans="2:5" ht="12.75">
      <c r="B360" s="4" t="s">
        <v>302</v>
      </c>
      <c r="C360" s="13">
        <v>12.877115526</v>
      </c>
      <c r="D360" s="13">
        <v>6.6212268744</v>
      </c>
      <c r="E360" s="13">
        <v>27.997413634</v>
      </c>
    </row>
    <row r="361" spans="2:5" ht="12.75">
      <c r="B361" s="5" t="s">
        <v>303</v>
      </c>
      <c r="C361" s="14">
        <v>12.141280353</v>
      </c>
      <c r="D361" s="14">
        <v>4.3037974684</v>
      </c>
      <c r="E361" s="14">
        <v>12.497690745</v>
      </c>
    </row>
    <row r="362" spans="2:5" ht="12.75">
      <c r="B362" s="5" t="s">
        <v>304</v>
      </c>
      <c r="C362" s="14">
        <v>12.582781457</v>
      </c>
      <c r="D362" s="14">
        <v>4.0798442064</v>
      </c>
      <c r="E362" s="14">
        <v>5.8747459819</v>
      </c>
    </row>
    <row r="363" spans="2:5" ht="12.75">
      <c r="B363" s="5" t="s">
        <v>305</v>
      </c>
      <c r="C363" s="14">
        <v>12.582781457</v>
      </c>
      <c r="D363" s="14">
        <v>3.9143135346</v>
      </c>
      <c r="E363" s="14">
        <v>9.1723628302</v>
      </c>
    </row>
    <row r="364" spans="2:5" ht="12.75">
      <c r="B364" s="5" t="s">
        <v>306</v>
      </c>
      <c r="C364" s="14">
        <v>12.362030905</v>
      </c>
      <c r="D364" s="14">
        <v>3.9435248296</v>
      </c>
      <c r="E364" s="14">
        <v>5.828560872</v>
      </c>
    </row>
    <row r="365" spans="2:5" ht="12.75">
      <c r="B365" s="5" t="s">
        <v>307</v>
      </c>
      <c r="C365" s="14">
        <v>52.832965416</v>
      </c>
      <c r="D365" s="14">
        <v>61.655306719</v>
      </c>
      <c r="E365" s="14">
        <v>71.272861629</v>
      </c>
    </row>
    <row r="366" spans="2:5" ht="12.75">
      <c r="B366" s="5" t="s">
        <v>308</v>
      </c>
      <c r="C366" s="14">
        <v>27.373068433</v>
      </c>
      <c r="D366" s="14">
        <v>30.681596884</v>
      </c>
      <c r="E366" s="14">
        <v>4.9695178275</v>
      </c>
    </row>
    <row r="367" spans="2:5" ht="12.75">
      <c r="B367" s="5" t="s">
        <v>283</v>
      </c>
      <c r="C367" s="14">
        <v>54.231052244</v>
      </c>
      <c r="D367" s="14">
        <v>45.803310613</v>
      </c>
      <c r="E367" s="14">
        <v>51.237760946</v>
      </c>
    </row>
    <row r="368" spans="2:5" ht="12.75">
      <c r="B368" s="5" t="s">
        <v>309</v>
      </c>
      <c r="C368" s="14">
        <v>50.846210449</v>
      </c>
      <c r="D368" s="14">
        <v>32.570593963</v>
      </c>
      <c r="E368" s="14">
        <v>19.896545354</v>
      </c>
    </row>
    <row r="369" spans="2:5" ht="12.75">
      <c r="B369" s="5" t="s">
        <v>310</v>
      </c>
      <c r="C369" s="14">
        <v>6.4493166287</v>
      </c>
      <c r="D369" s="14">
        <v>17.712393501</v>
      </c>
      <c r="E369" s="14">
        <v>15.262289766</v>
      </c>
    </row>
    <row r="370" spans="2:5" ht="13.5" thickBot="1">
      <c r="B370" s="19" t="s">
        <v>311</v>
      </c>
      <c r="C370" s="20">
        <v>85.839028094</v>
      </c>
      <c r="D370" s="20">
        <v>76.111551861</v>
      </c>
      <c r="E370" s="20">
        <v>3.0916498668</v>
      </c>
    </row>
    <row r="371" spans="3:4" ht="12.75">
      <c r="C371" s="10"/>
      <c r="D371" s="10"/>
    </row>
    <row r="372" spans="3:4" ht="12.75">
      <c r="C372" s="10"/>
      <c r="D372" s="10"/>
    </row>
    <row r="373" spans="2:5" ht="15">
      <c r="B373" s="126" t="s">
        <v>141</v>
      </c>
      <c r="C373" s="126"/>
      <c r="D373" s="126"/>
      <c r="E373" s="126"/>
    </row>
    <row r="374" spans="3:4" ht="12.75">
      <c r="C374" s="10"/>
      <c r="D374" s="10"/>
    </row>
    <row r="375" spans="2:5" ht="12.75">
      <c r="B375" s="48" t="s">
        <v>129</v>
      </c>
      <c r="C375" s="36"/>
      <c r="D375" s="36"/>
      <c r="E375" s="24"/>
    </row>
    <row r="376" spans="2:4" ht="13.5" thickBot="1">
      <c r="B376" s="17"/>
      <c r="C376" s="17"/>
      <c r="D376" s="17"/>
    </row>
    <row r="377" spans="2:5" ht="38.25">
      <c r="B377" s="27" t="s">
        <v>28</v>
      </c>
      <c r="C377" s="28" t="s">
        <v>41</v>
      </c>
      <c r="D377" s="29" t="s">
        <v>42</v>
      </c>
      <c r="E377" s="33" t="s">
        <v>44</v>
      </c>
    </row>
    <row r="378" spans="2:5" ht="12.75">
      <c r="B378" s="38"/>
      <c r="C378" s="43" t="s">
        <v>374</v>
      </c>
      <c r="D378" s="44" t="s">
        <v>375</v>
      </c>
      <c r="E378" s="44" t="s">
        <v>376</v>
      </c>
    </row>
    <row r="379" spans="2:5" ht="12.75">
      <c r="B379" s="5" t="s">
        <v>312</v>
      </c>
      <c r="C379" s="14">
        <v>2.8758169935</v>
      </c>
      <c r="D379" s="14">
        <v>5.0347222222</v>
      </c>
      <c r="E379" s="14">
        <v>2.8927813163</v>
      </c>
    </row>
    <row r="380" spans="2:5" ht="12.75">
      <c r="B380" s="5" t="s">
        <v>313</v>
      </c>
      <c r="C380" s="14">
        <v>97.124183007</v>
      </c>
      <c r="D380" s="14">
        <v>94.965277778</v>
      </c>
      <c r="E380" s="14">
        <v>97.107218684</v>
      </c>
    </row>
    <row r="381" spans="2:5" ht="13.5" thickBot="1">
      <c r="B381" s="7" t="s">
        <v>0</v>
      </c>
      <c r="C381" s="16">
        <f>SUM(C379:C380)</f>
        <v>100.0000000005</v>
      </c>
      <c r="D381" s="16">
        <f>SUM(D379:D380)</f>
        <v>100.0000000002</v>
      </c>
      <c r="E381" s="16">
        <v>100</v>
      </c>
    </row>
    <row r="382" spans="2:5" ht="12.75">
      <c r="B382" s="24" t="s">
        <v>1</v>
      </c>
      <c r="C382" s="26">
        <v>18.152050114</v>
      </c>
      <c r="D382" s="26">
        <v>49.670587424</v>
      </c>
      <c r="E382" s="26">
        <v>5.3120550379</v>
      </c>
    </row>
    <row r="383" spans="3:4" ht="12.75">
      <c r="C383" s="10"/>
      <c r="D383" s="10"/>
    </row>
    <row r="384" spans="3:4" ht="12.75">
      <c r="C384" s="10"/>
      <c r="D384" s="10"/>
    </row>
    <row r="385" spans="2:5" ht="12.75">
      <c r="B385" s="48" t="s">
        <v>130</v>
      </c>
      <c r="C385" s="36"/>
      <c r="D385" s="36"/>
      <c r="E385" s="24"/>
    </row>
    <row r="386" spans="2:4" ht="13.5" thickBot="1">
      <c r="B386" s="17"/>
      <c r="C386" s="17"/>
      <c r="D386" s="17"/>
    </row>
    <row r="387" spans="2:5" ht="38.25">
      <c r="B387" s="27" t="s">
        <v>29</v>
      </c>
      <c r="C387" s="28" t="s">
        <v>41</v>
      </c>
      <c r="D387" s="29" t="s">
        <v>42</v>
      </c>
      <c r="E387" s="33" t="s">
        <v>44</v>
      </c>
    </row>
    <row r="388" spans="2:5" ht="12.75">
      <c r="B388" s="30"/>
      <c r="C388" s="43" t="s">
        <v>377</v>
      </c>
      <c r="D388" s="44" t="s">
        <v>378</v>
      </c>
      <c r="E388" s="44" t="s">
        <v>379</v>
      </c>
    </row>
    <row r="389" spans="2:5" ht="12.75">
      <c r="B389" s="5" t="s">
        <v>314</v>
      </c>
      <c r="C389" s="14">
        <v>5.4782608696</v>
      </c>
      <c r="D389" s="14">
        <v>26.594149845</v>
      </c>
      <c r="E389" s="14">
        <v>13.5055152</v>
      </c>
    </row>
    <row r="390" spans="2:5" ht="12.75">
      <c r="B390" s="5" t="s">
        <v>315</v>
      </c>
      <c r="C390" s="14">
        <v>94.52173913</v>
      </c>
      <c r="D390" s="14">
        <v>73.405850155</v>
      </c>
      <c r="E390" s="14">
        <v>86.4944848</v>
      </c>
    </row>
    <row r="391" spans="2:5" ht="13.5" thickBot="1">
      <c r="B391" s="7" t="s">
        <v>0</v>
      </c>
      <c r="C391" s="16">
        <f>SUM(C389:C390)</f>
        <v>99.99999999959999</v>
      </c>
      <c r="D391" s="16">
        <f>SUM(D389:D390)</f>
        <v>100</v>
      </c>
      <c r="E391" s="16">
        <v>100</v>
      </c>
    </row>
    <row r="392" spans="2:5" ht="12.75">
      <c r="B392" s="24" t="s">
        <v>1</v>
      </c>
      <c r="C392" s="26">
        <v>16.372437358</v>
      </c>
      <c r="D392" s="26">
        <v>49.468800662</v>
      </c>
      <c r="E392" s="26">
        <v>5.2401562037</v>
      </c>
    </row>
    <row r="393" spans="2:5" ht="12.75">
      <c r="B393" s="24"/>
      <c r="C393" s="26"/>
      <c r="D393" s="26"/>
      <c r="E393" s="26"/>
    </row>
    <row r="394" spans="3:4" ht="12.75">
      <c r="C394" s="10"/>
      <c r="D394" s="10"/>
    </row>
    <row r="395" spans="2:5" ht="12.75">
      <c r="B395" s="48" t="s">
        <v>131</v>
      </c>
      <c r="C395" s="36"/>
      <c r="D395" s="36"/>
      <c r="E395" s="24"/>
    </row>
    <row r="396" spans="2:4" ht="13.5" thickBot="1">
      <c r="B396" s="17"/>
      <c r="C396" s="17"/>
      <c r="D396" s="17"/>
    </row>
    <row r="397" spans="2:5" ht="38.25">
      <c r="B397" s="27" t="s">
        <v>30</v>
      </c>
      <c r="C397" s="28" t="s">
        <v>41</v>
      </c>
      <c r="D397" s="29" t="s">
        <v>42</v>
      </c>
      <c r="E397" s="33" t="s">
        <v>44</v>
      </c>
    </row>
    <row r="398" spans="2:5" ht="12.75">
      <c r="B398" s="30"/>
      <c r="C398" s="43" t="s">
        <v>380</v>
      </c>
      <c r="D398" s="44" t="s">
        <v>381</v>
      </c>
      <c r="E398" s="44" t="s">
        <v>382</v>
      </c>
    </row>
    <row r="399" spans="2:5" ht="12.75">
      <c r="B399" s="5" t="s">
        <v>316</v>
      </c>
      <c r="C399" s="14">
        <v>54.578979717</v>
      </c>
      <c r="D399" s="14">
        <v>52.359621203</v>
      </c>
      <c r="E399" s="14">
        <v>44.086826347</v>
      </c>
    </row>
    <row r="400" spans="2:5" ht="12.75">
      <c r="B400" s="5" t="s">
        <v>317</v>
      </c>
      <c r="C400" s="14">
        <v>45.421020283</v>
      </c>
      <c r="D400" s="14">
        <v>47.640378797</v>
      </c>
      <c r="E400" s="14">
        <v>55.913173653</v>
      </c>
    </row>
    <row r="401" spans="2:5" ht="13.5" thickBot="1">
      <c r="B401" s="7" t="s">
        <v>0</v>
      </c>
      <c r="C401" s="16">
        <f>SUM(C399:C400)</f>
        <v>100</v>
      </c>
      <c r="D401" s="16">
        <f>SUM(D399:D400)</f>
        <v>100</v>
      </c>
      <c r="E401" s="16">
        <v>100</v>
      </c>
    </row>
    <row r="402" spans="2:5" ht="12.75">
      <c r="B402" s="24" t="s">
        <v>1</v>
      </c>
      <c r="C402" s="26">
        <v>30.884586181</v>
      </c>
      <c r="D402" s="26">
        <v>43.891207616</v>
      </c>
      <c r="E402" s="26">
        <v>3.766934995</v>
      </c>
    </row>
    <row r="403" spans="2:5" ht="12.75">
      <c r="B403" s="24"/>
      <c r="C403" s="26"/>
      <c r="D403" s="26"/>
      <c r="E403" s="26"/>
    </row>
    <row r="404" spans="2:5" ht="12.75">
      <c r="B404" s="24"/>
      <c r="C404" s="26"/>
      <c r="D404" s="26"/>
      <c r="E404" s="26"/>
    </row>
    <row r="405" spans="2:5" ht="15">
      <c r="B405" s="126" t="s">
        <v>142</v>
      </c>
      <c r="C405" s="126"/>
      <c r="D405" s="126"/>
      <c r="E405" s="126"/>
    </row>
    <row r="406" spans="3:4" ht="12.75">
      <c r="C406" s="10"/>
      <c r="D406" s="10"/>
    </row>
    <row r="407" spans="2:4" ht="12.75">
      <c r="B407" s="48" t="s">
        <v>132</v>
      </c>
      <c r="C407" s="36"/>
      <c r="D407" s="36"/>
    </row>
    <row r="408" spans="2:5" ht="13.5" thickBot="1">
      <c r="B408" s="17"/>
      <c r="C408" s="17"/>
      <c r="D408" s="17"/>
      <c r="E408" s="24"/>
    </row>
    <row r="409" spans="2:5" ht="38.25">
      <c r="B409" s="39" t="s">
        <v>31</v>
      </c>
      <c r="C409" s="28" t="s">
        <v>41</v>
      </c>
      <c r="D409" s="29" t="s">
        <v>42</v>
      </c>
      <c r="E409" s="33" t="s">
        <v>44</v>
      </c>
    </row>
    <row r="410" spans="2:5" ht="12.75">
      <c r="B410" s="30"/>
      <c r="C410" s="43" t="s">
        <v>383</v>
      </c>
      <c r="D410" s="44" t="s">
        <v>384</v>
      </c>
      <c r="E410" s="44" t="s">
        <v>385</v>
      </c>
    </row>
    <row r="411" spans="2:5" ht="12.75">
      <c r="B411" s="5" t="s">
        <v>4</v>
      </c>
      <c r="C411" s="14">
        <v>23.995186522</v>
      </c>
      <c r="D411" s="14">
        <v>32.050209205</v>
      </c>
      <c r="E411" s="14">
        <v>18.177309361</v>
      </c>
    </row>
    <row r="412" spans="2:5" ht="12.75">
      <c r="B412" s="5" t="s">
        <v>5</v>
      </c>
      <c r="C412" s="14">
        <v>76.004813478</v>
      </c>
      <c r="D412" s="14">
        <v>67.949790795</v>
      </c>
      <c r="E412" s="14">
        <v>81.822690639</v>
      </c>
    </row>
    <row r="413" spans="2:5" ht="13.5" thickBot="1">
      <c r="B413" s="7" t="s">
        <v>0</v>
      </c>
      <c r="C413" s="16">
        <f>SUM(C411:C412)</f>
        <v>100</v>
      </c>
      <c r="D413" s="16">
        <f>SUM(D411:D412)</f>
        <v>100</v>
      </c>
      <c r="E413" s="16">
        <v>100</v>
      </c>
    </row>
    <row r="414" spans="2:5" ht="12.75">
      <c r="B414" s="24" t="s">
        <v>1</v>
      </c>
      <c r="C414" s="26">
        <v>59.154328018</v>
      </c>
      <c r="D414" s="26">
        <v>68.012486634</v>
      </c>
      <c r="E414" s="26">
        <v>22.739768514</v>
      </c>
    </row>
    <row r="415" spans="3:4" ht="12.75">
      <c r="C415" s="10"/>
      <c r="D415" s="10"/>
    </row>
    <row r="416" spans="3:4" ht="12.75">
      <c r="C416" s="10"/>
      <c r="D416" s="10"/>
    </row>
    <row r="417" spans="2:4" ht="12.75">
      <c r="B417" s="48" t="s">
        <v>133</v>
      </c>
      <c r="C417" s="36"/>
      <c r="D417" s="36"/>
    </row>
    <row r="418" spans="2:5" ht="13.5" thickBot="1">
      <c r="B418" s="17"/>
      <c r="C418" s="17"/>
      <c r="D418" s="17"/>
      <c r="E418" s="24"/>
    </row>
    <row r="419" spans="2:5" ht="38.25">
      <c r="B419" s="39" t="s">
        <v>32</v>
      </c>
      <c r="C419" s="28" t="s">
        <v>41</v>
      </c>
      <c r="D419" s="29" t="s">
        <v>42</v>
      </c>
      <c r="E419" s="33" t="s">
        <v>44</v>
      </c>
    </row>
    <row r="420" spans="2:5" ht="12.75">
      <c r="B420" s="30"/>
      <c r="C420" s="43" t="s">
        <v>432</v>
      </c>
      <c r="D420" s="44" t="s">
        <v>433</v>
      </c>
      <c r="E420" s="44" t="s">
        <v>434</v>
      </c>
    </row>
    <row r="421" spans="2:5" ht="12.75">
      <c r="B421" s="5" t="s">
        <v>318</v>
      </c>
      <c r="C421" s="14">
        <v>21.450549451</v>
      </c>
      <c r="D421" s="14">
        <v>35.660179466</v>
      </c>
      <c r="E421" s="14">
        <v>49.193548387</v>
      </c>
    </row>
    <row r="422" spans="2:5" ht="12.75">
      <c r="B422" s="5" t="s">
        <v>319</v>
      </c>
      <c r="C422" s="14">
        <v>70.769230769</v>
      </c>
      <c r="D422" s="14">
        <v>48.164549586</v>
      </c>
      <c r="E422" s="14">
        <v>34.946236559</v>
      </c>
    </row>
    <row r="423" spans="2:5" ht="12.75">
      <c r="B423" s="5" t="s">
        <v>320</v>
      </c>
      <c r="C423" s="14">
        <v>7.7802197802</v>
      </c>
      <c r="D423" s="14">
        <v>16.175270947</v>
      </c>
      <c r="E423" s="14">
        <v>15.860215054</v>
      </c>
    </row>
    <row r="424" spans="2:5" ht="13.5" thickBot="1">
      <c r="B424" s="7" t="s">
        <v>0</v>
      </c>
      <c r="C424" s="16">
        <f>SUM(C421:C423)</f>
        <v>100.0000000002</v>
      </c>
      <c r="D424" s="16">
        <f>SUM(D421:D423)</f>
        <v>99.99999999900001</v>
      </c>
      <c r="E424" s="16">
        <f>SUM(E421:E423)</f>
        <v>99.99999999999999</v>
      </c>
    </row>
    <row r="425" spans="2:5" ht="12.75">
      <c r="B425" s="24" t="s">
        <v>1</v>
      </c>
      <c r="C425" s="26">
        <v>76.061517887</v>
      </c>
      <c r="D425" s="26">
        <v>67.893029512</v>
      </c>
      <c r="E425" s="26">
        <v>12.687585266</v>
      </c>
    </row>
    <row r="426" spans="3:4" ht="12.75">
      <c r="C426" s="10"/>
      <c r="D426" s="10"/>
    </row>
    <row r="427" spans="3:4" ht="12.75">
      <c r="C427" s="10"/>
      <c r="D427" s="10"/>
    </row>
    <row r="428" spans="2:4" ht="12.75">
      <c r="B428" s="48" t="s">
        <v>134</v>
      </c>
      <c r="C428" s="36"/>
      <c r="D428" s="36"/>
    </row>
    <row r="429" spans="2:5" ht="13.5" thickBot="1">
      <c r="B429" s="17"/>
      <c r="C429" s="17"/>
      <c r="D429" s="17"/>
      <c r="E429" s="24"/>
    </row>
    <row r="430" spans="2:5" ht="38.25">
      <c r="B430" s="39" t="s">
        <v>35</v>
      </c>
      <c r="C430" s="28" t="s">
        <v>41</v>
      </c>
      <c r="D430" s="29" t="s">
        <v>42</v>
      </c>
      <c r="E430" s="33" t="s">
        <v>44</v>
      </c>
    </row>
    <row r="431" spans="2:5" ht="12.75">
      <c r="B431" s="30"/>
      <c r="C431" s="43" t="s">
        <v>386</v>
      </c>
      <c r="D431" s="44" t="s">
        <v>387</v>
      </c>
      <c r="E431" s="44" t="s">
        <v>388</v>
      </c>
    </row>
    <row r="432" spans="2:5" ht="12.75">
      <c r="B432" s="5" t="s">
        <v>6</v>
      </c>
      <c r="C432" s="14">
        <v>22.188628538</v>
      </c>
      <c r="D432" s="14">
        <v>26.851603201</v>
      </c>
      <c r="E432" s="14">
        <v>17.049180328</v>
      </c>
    </row>
    <row r="433" spans="2:5" ht="12.75">
      <c r="B433" s="5" t="s">
        <v>7</v>
      </c>
      <c r="C433" s="14">
        <v>77.811371462</v>
      </c>
      <c r="D433" s="14">
        <v>73.148396799</v>
      </c>
      <c r="E433" s="14">
        <v>82.950819672</v>
      </c>
    </row>
    <row r="434" spans="2:5" ht="13.5" thickBot="1">
      <c r="B434" s="7" t="s">
        <v>0</v>
      </c>
      <c r="C434" s="16">
        <f>SUM(C432:C433)</f>
        <v>100</v>
      </c>
      <c r="D434" s="16">
        <f>SUM(D432:D433)</f>
        <v>100</v>
      </c>
      <c r="E434" s="16">
        <f>SUM(E432:E433)</f>
        <v>100</v>
      </c>
    </row>
    <row r="435" spans="2:5" ht="12.75">
      <c r="B435" s="24" t="s">
        <v>1</v>
      </c>
      <c r="C435" s="26">
        <v>56.506264237</v>
      </c>
      <c r="D435" s="26">
        <v>64.22337967</v>
      </c>
      <c r="E435" s="26">
        <v>2.5798993416</v>
      </c>
    </row>
    <row r="436" spans="3:4" ht="12.75">
      <c r="C436" s="10"/>
      <c r="D436" s="10"/>
    </row>
    <row r="437" spans="3:4" ht="12.75">
      <c r="C437" s="10"/>
      <c r="D437" s="10"/>
    </row>
    <row r="438" spans="2:4" ht="12.75">
      <c r="B438" s="48" t="s">
        <v>135</v>
      </c>
      <c r="C438" s="36"/>
      <c r="D438" s="36"/>
    </row>
    <row r="439" spans="2:5" ht="13.5" thickBot="1">
      <c r="B439" s="17"/>
      <c r="C439" s="17"/>
      <c r="D439" s="17"/>
      <c r="E439" s="24"/>
    </row>
    <row r="440" spans="2:5" ht="38.25">
      <c r="B440" s="27" t="s">
        <v>33</v>
      </c>
      <c r="C440" s="28" t="s">
        <v>41</v>
      </c>
      <c r="D440" s="29" t="s">
        <v>42</v>
      </c>
      <c r="E440" s="33" t="s">
        <v>44</v>
      </c>
    </row>
    <row r="441" spans="2:5" ht="12.75">
      <c r="B441" s="30"/>
      <c r="C441" s="43" t="s">
        <v>389</v>
      </c>
      <c r="D441" s="44" t="s">
        <v>390</v>
      </c>
      <c r="E441" s="44" t="s">
        <v>391</v>
      </c>
    </row>
    <row r="442" spans="2:5" ht="12.75">
      <c r="B442" s="5" t="s">
        <v>321</v>
      </c>
      <c r="C442" s="14">
        <v>26.375176305</v>
      </c>
      <c r="D442" s="14">
        <v>38.537117904</v>
      </c>
      <c r="E442" s="14">
        <v>59.210526316</v>
      </c>
    </row>
    <row r="443" spans="2:5" ht="12.75">
      <c r="B443" s="5" t="s">
        <v>322</v>
      </c>
      <c r="C443" s="14">
        <v>67.465914433</v>
      </c>
      <c r="D443" s="14">
        <v>48.512554585</v>
      </c>
      <c r="E443" s="14">
        <v>32.01754386</v>
      </c>
    </row>
    <row r="444" spans="2:5" ht="12.75">
      <c r="B444" s="5" t="s">
        <v>323</v>
      </c>
      <c r="C444" s="14">
        <v>6.1589092619</v>
      </c>
      <c r="D444" s="14">
        <v>12.950327511</v>
      </c>
      <c r="E444" s="14">
        <v>8.7719298246</v>
      </c>
    </row>
    <row r="445" spans="2:5" ht="13.5" thickBot="1">
      <c r="B445" s="7" t="s">
        <v>0</v>
      </c>
      <c r="C445" s="16">
        <f>SUM(C442:C444)</f>
        <v>99.99999999989998</v>
      </c>
      <c r="D445" s="16">
        <f>SUM(D442:D444)</f>
        <v>99.99999999999999</v>
      </c>
      <c r="E445" s="16">
        <f>SUM(E442:E444)</f>
        <v>100.00000000060001</v>
      </c>
    </row>
    <row r="446" spans="2:5" ht="12.75">
      <c r="B446" s="24" t="s">
        <v>1</v>
      </c>
      <c r="C446" s="26">
        <v>80.507191522</v>
      </c>
      <c r="D446" s="26">
        <v>73.287328733</v>
      </c>
      <c r="E446" s="26">
        <v>73.076923077</v>
      </c>
    </row>
    <row r="447" spans="3:4" ht="12.75">
      <c r="C447" s="10"/>
      <c r="D447" s="10"/>
    </row>
    <row r="448" spans="3:4" ht="12.75">
      <c r="C448" s="10"/>
      <c r="D448" s="10"/>
    </row>
    <row r="449" spans="2:5" ht="15">
      <c r="B449" s="126" t="s">
        <v>143</v>
      </c>
      <c r="C449" s="126"/>
      <c r="D449" s="126"/>
      <c r="E449" s="126"/>
    </row>
    <row r="450" spans="3:4" ht="12.75">
      <c r="C450" s="10"/>
      <c r="D450" s="10"/>
    </row>
    <row r="451" spans="2:4" ht="12.75">
      <c r="B451" s="48" t="s">
        <v>136</v>
      </c>
      <c r="C451" s="36"/>
      <c r="D451" s="36"/>
    </row>
    <row r="452" spans="2:5" ht="13.5" thickBot="1">
      <c r="B452" s="17"/>
      <c r="C452" s="17"/>
      <c r="D452" s="17"/>
      <c r="E452" s="24"/>
    </row>
    <row r="453" spans="2:5" ht="38.25">
      <c r="B453" s="27" t="s">
        <v>34</v>
      </c>
      <c r="C453" s="28" t="s">
        <v>41</v>
      </c>
      <c r="D453" s="29" t="s">
        <v>42</v>
      </c>
      <c r="E453" s="33" t="s">
        <v>44</v>
      </c>
    </row>
    <row r="454" spans="2:5" ht="12.75">
      <c r="B454" s="30"/>
      <c r="C454" s="43" t="s">
        <v>392</v>
      </c>
      <c r="D454" s="44" t="s">
        <v>393</v>
      </c>
      <c r="E454" s="44" t="s">
        <v>394</v>
      </c>
    </row>
    <row r="455" spans="2:5" ht="12.75">
      <c r="B455" s="5" t="s">
        <v>8</v>
      </c>
      <c r="C455" s="14">
        <v>25.900396347</v>
      </c>
      <c r="D455" s="14">
        <v>39.530081725</v>
      </c>
      <c r="E455" s="14">
        <v>23.247589982</v>
      </c>
    </row>
    <row r="456" spans="2:5" ht="12.75">
      <c r="B456" s="5" t="s">
        <v>9</v>
      </c>
      <c r="C456" s="14">
        <v>74.099603653</v>
      </c>
      <c r="D456" s="14">
        <v>60.469918275</v>
      </c>
      <c r="E456" s="14">
        <v>76.752410018</v>
      </c>
    </row>
    <row r="457" spans="2:5" ht="13.5" thickBot="1">
      <c r="B457" s="7" t="s">
        <v>0</v>
      </c>
      <c r="C457" s="16">
        <f>SUM(C455:C456)</f>
        <v>100</v>
      </c>
      <c r="D457" s="16">
        <f>SUM(D455:D456)</f>
        <v>100</v>
      </c>
      <c r="E457" s="16">
        <f>SUM(E455:E456)</f>
        <v>100</v>
      </c>
    </row>
    <row r="458" spans="2:5" ht="12.75">
      <c r="B458" s="24" t="s">
        <v>1</v>
      </c>
      <c r="C458" s="26">
        <v>82.616742597</v>
      </c>
      <c r="D458" s="26">
        <v>79.348763409</v>
      </c>
      <c r="E458" s="26">
        <v>29.102110442</v>
      </c>
    </row>
    <row r="459" spans="3:4" ht="12.75">
      <c r="C459" s="10"/>
      <c r="D459" s="10"/>
    </row>
    <row r="460" spans="3:4" ht="12.75">
      <c r="C460" s="10"/>
      <c r="D460" s="10"/>
    </row>
    <row r="461" spans="2:4" ht="12.75">
      <c r="B461" s="48" t="s">
        <v>137</v>
      </c>
      <c r="C461" s="36"/>
      <c r="D461" s="36"/>
    </row>
    <row r="462" spans="2:4" ht="13.5" thickBot="1">
      <c r="B462" s="17"/>
      <c r="C462" s="17"/>
      <c r="D462" s="17"/>
    </row>
    <row r="463" spans="2:5" ht="38.25">
      <c r="B463" s="27" t="s">
        <v>36</v>
      </c>
      <c r="C463" s="28" t="s">
        <v>41</v>
      </c>
      <c r="D463" s="29" t="s">
        <v>42</v>
      </c>
      <c r="E463" s="33" t="s">
        <v>44</v>
      </c>
    </row>
    <row r="464" spans="2:5" ht="12.75">
      <c r="B464" s="30"/>
      <c r="C464" s="43" t="s">
        <v>395</v>
      </c>
      <c r="D464" s="44" t="s">
        <v>396</v>
      </c>
      <c r="E464" s="44" t="s">
        <v>397</v>
      </c>
    </row>
    <row r="465" spans="2:5" ht="12.75">
      <c r="B465" s="5" t="s">
        <v>324</v>
      </c>
      <c r="C465" s="14">
        <v>54.028963981</v>
      </c>
      <c r="D465" s="14">
        <v>41.235667739</v>
      </c>
      <c r="E465" s="14">
        <v>55.657492355</v>
      </c>
    </row>
    <row r="466" spans="2:5" ht="12.75">
      <c r="B466" s="5" t="s">
        <v>325</v>
      </c>
      <c r="C466" s="14">
        <v>26.62458225</v>
      </c>
      <c r="D466" s="14">
        <v>28.466551184</v>
      </c>
      <c r="E466" s="14">
        <v>30.275229358</v>
      </c>
    </row>
    <row r="467" spans="2:5" ht="12.75">
      <c r="B467" s="5" t="s">
        <v>326</v>
      </c>
      <c r="C467" s="14">
        <v>19.346453769</v>
      </c>
      <c r="D467" s="14">
        <v>30.297781077</v>
      </c>
      <c r="E467" s="14">
        <v>14.067278287</v>
      </c>
    </row>
    <row r="468" spans="2:5" ht="13.5" thickBot="1">
      <c r="B468" s="7" t="s">
        <v>0</v>
      </c>
      <c r="C468" s="16">
        <f>SUM(C465:C467)</f>
        <v>100</v>
      </c>
      <c r="D468" s="16">
        <f>SUM(D465:D467)</f>
        <v>100</v>
      </c>
      <c r="E468" s="16">
        <f>SUM(E465:E467)</f>
        <v>100</v>
      </c>
    </row>
    <row r="469" spans="2:5" ht="12.75">
      <c r="B469" s="24" t="s">
        <v>1</v>
      </c>
      <c r="C469" s="26">
        <v>59.724994456</v>
      </c>
      <c r="D469" s="26">
        <v>66.657502612</v>
      </c>
      <c r="E469" s="26">
        <v>6.8139195666</v>
      </c>
    </row>
  </sheetData>
  <sheetProtection/>
  <mergeCells count="20">
    <mergeCell ref="B405:E405"/>
    <mergeCell ref="B36:E36"/>
    <mergeCell ref="D38:E38"/>
    <mergeCell ref="B64:E64"/>
    <mergeCell ref="B449:E449"/>
    <mergeCell ref="D8:E8"/>
    <mergeCell ref="D9:E9"/>
    <mergeCell ref="D10:E10"/>
    <mergeCell ref="D11:E11"/>
    <mergeCell ref="D12:E12"/>
    <mergeCell ref="B1:E1"/>
    <mergeCell ref="B4:E4"/>
    <mergeCell ref="B17:E17"/>
    <mergeCell ref="B330:E330"/>
    <mergeCell ref="D39:E39"/>
    <mergeCell ref="B373:E373"/>
    <mergeCell ref="D13:E13"/>
    <mergeCell ref="D14:E14"/>
    <mergeCell ref="B182:E182"/>
    <mergeCell ref="B218:E218"/>
  </mergeCells>
  <printOptions/>
  <pageMargins left="0.7086614173228347" right="0.7086614173228347" top="0.7480314960629921" bottom="0.7480314960629921" header="0.31496062992125984" footer="0.31496062992125984"/>
  <pageSetup horizontalDpi="600" verticalDpi="600" orientation="portrait" paperSize="9" scale="78" r:id="rId1"/>
  <rowBreaks count="9" manualBreakCount="9">
    <brk id="66" min="1" max="4" man="1"/>
    <brk id="121" min="1" max="4" man="1"/>
    <brk id="181" min="1" max="4" man="1"/>
    <brk id="217" min="1" max="4" man="1"/>
    <brk id="286" min="1" max="4" man="1"/>
    <brk id="329" min="1" max="4" man="1"/>
    <brk id="372" min="1" max="4" man="1"/>
    <brk id="404" min="1" max="4" man="1"/>
    <brk id="448" min="1" max="4" man="1"/>
  </rowBreaks>
  <ignoredErrors>
    <ignoredError sqref="C78:E78" formulaRange="1"/>
  </ignoredErrors>
</worksheet>
</file>

<file path=xl/worksheets/sheet3.xml><?xml version="1.0" encoding="utf-8"?>
<worksheet xmlns="http://schemas.openxmlformats.org/spreadsheetml/2006/main" xmlns:r="http://schemas.openxmlformats.org/officeDocument/2006/relationships">
  <dimension ref="B1:I97"/>
  <sheetViews>
    <sheetView showGridLines="0" workbookViewId="0" topLeftCell="A1">
      <selection activeCell="B2" sqref="B2:I2"/>
    </sheetView>
  </sheetViews>
  <sheetFormatPr defaultColWidth="11.421875" defaultRowHeight="12.75"/>
  <cols>
    <col min="1" max="1" width="5.57421875" style="0" customWidth="1"/>
    <col min="2" max="2" width="49.140625" style="0" customWidth="1"/>
    <col min="3" max="9" width="11.57421875" style="0" customWidth="1"/>
  </cols>
  <sheetData>
    <row r="1" ht="12.75">
      <c r="B1" s="60" t="s">
        <v>206</v>
      </c>
    </row>
    <row r="2" spans="2:9" ht="19.5" customHeight="1">
      <c r="B2" s="113" t="s">
        <v>145</v>
      </c>
      <c r="C2" s="113"/>
      <c r="D2" s="113"/>
      <c r="E2" s="113"/>
      <c r="F2" s="113"/>
      <c r="G2" s="113"/>
      <c r="H2" s="113"/>
      <c r="I2" s="107"/>
    </row>
    <row r="5" spans="2:9" ht="12.75">
      <c r="B5" s="70" t="s">
        <v>180</v>
      </c>
      <c r="C5" s="62"/>
      <c r="D5" s="62"/>
      <c r="E5" s="62"/>
      <c r="F5" s="63"/>
      <c r="G5" s="63"/>
      <c r="H5" s="63"/>
      <c r="I5" s="63"/>
    </row>
    <row r="6" spans="2:9" ht="13.5" thickBot="1">
      <c r="B6" s="71"/>
      <c r="C6" s="62"/>
      <c r="D6" s="62"/>
      <c r="E6" s="62"/>
      <c r="F6" s="63"/>
      <c r="G6" s="63"/>
      <c r="H6" s="63"/>
      <c r="I6" s="63"/>
    </row>
    <row r="7" spans="2:9" ht="25.5">
      <c r="B7" s="39" t="s">
        <v>51</v>
      </c>
      <c r="C7" s="33" t="s">
        <v>181</v>
      </c>
      <c r="D7" s="33" t="s">
        <v>182</v>
      </c>
      <c r="E7" s="33" t="s">
        <v>183</v>
      </c>
      <c r="F7" s="33" t="s">
        <v>184</v>
      </c>
      <c r="G7" s="33" t="s">
        <v>185</v>
      </c>
      <c r="H7" s="33" t="s">
        <v>203</v>
      </c>
      <c r="I7" s="33" t="s">
        <v>186</v>
      </c>
    </row>
    <row r="8" spans="2:9" ht="12.75">
      <c r="B8" s="38"/>
      <c r="C8" s="44"/>
      <c r="D8" s="44"/>
      <c r="E8" s="44"/>
      <c r="F8" s="44"/>
      <c r="G8" s="44"/>
      <c r="H8" s="63"/>
      <c r="I8" s="44"/>
    </row>
    <row r="9" spans="2:9" ht="12.75">
      <c r="B9" s="62" t="s">
        <v>403</v>
      </c>
      <c r="C9" s="72">
        <v>0</v>
      </c>
      <c r="D9" s="72">
        <v>0</v>
      </c>
      <c r="E9" s="72">
        <v>100</v>
      </c>
      <c r="F9" s="72">
        <v>0</v>
      </c>
      <c r="G9" s="72">
        <v>0</v>
      </c>
      <c r="H9" s="76">
        <v>100</v>
      </c>
      <c r="I9" s="72">
        <v>0</v>
      </c>
    </row>
    <row r="10" spans="2:9" ht="12.75">
      <c r="B10" s="62" t="s">
        <v>404</v>
      </c>
      <c r="C10" s="72">
        <v>0</v>
      </c>
      <c r="D10" s="72">
        <v>99.13338357196683</v>
      </c>
      <c r="E10" s="72">
        <v>0.6782215523737753</v>
      </c>
      <c r="F10" s="72">
        <v>0.11303692539562923</v>
      </c>
      <c r="G10" s="72">
        <v>0.07535795026375283</v>
      </c>
      <c r="H10" s="77">
        <v>99.99999999999999</v>
      </c>
      <c r="I10" s="72">
        <v>6.285310734463277</v>
      </c>
    </row>
    <row r="11" spans="2:9" ht="12.75">
      <c r="B11" s="62" t="s">
        <v>405</v>
      </c>
      <c r="C11" s="72">
        <v>0</v>
      </c>
      <c r="D11" s="72">
        <v>98.74326750448833</v>
      </c>
      <c r="E11" s="72">
        <v>1.2268102932375824</v>
      </c>
      <c r="F11" s="72">
        <v>0</v>
      </c>
      <c r="G11" s="72">
        <v>0.029922202274087373</v>
      </c>
      <c r="H11" s="77">
        <v>100</v>
      </c>
      <c r="I11" s="72">
        <v>9.234111895708853</v>
      </c>
    </row>
    <row r="12" spans="2:9" ht="12.75">
      <c r="B12" s="62" t="s">
        <v>406</v>
      </c>
      <c r="C12" s="72">
        <v>1.8682399213372665</v>
      </c>
      <c r="D12" s="72">
        <v>0</v>
      </c>
      <c r="E12" s="72">
        <v>92.72369714847592</v>
      </c>
      <c r="F12" s="72">
        <v>2.1632251720747298</v>
      </c>
      <c r="G12" s="72">
        <v>3.2448377581120944</v>
      </c>
      <c r="H12" s="77">
        <v>100.00000000000001</v>
      </c>
      <c r="I12" s="72">
        <v>13.813559322033896</v>
      </c>
    </row>
    <row r="13" spans="2:9" ht="12.75">
      <c r="B13" s="62" t="s">
        <v>407</v>
      </c>
      <c r="C13" s="72">
        <v>1.9047619047619049</v>
      </c>
      <c r="D13" s="72">
        <v>0</v>
      </c>
      <c r="E13" s="72">
        <v>91.42857142857143</v>
      </c>
      <c r="F13" s="72">
        <v>2.857142857142857</v>
      </c>
      <c r="G13" s="72">
        <v>3.8095238095238098</v>
      </c>
      <c r="H13" s="77">
        <v>100</v>
      </c>
      <c r="I13" s="72">
        <v>11.76470588235294</v>
      </c>
    </row>
    <row r="14" spans="2:9" ht="12.75">
      <c r="B14" s="62" t="s">
        <v>408</v>
      </c>
      <c r="C14" s="72">
        <v>0</v>
      </c>
      <c r="D14" s="73">
        <v>0</v>
      </c>
      <c r="E14" s="72">
        <v>93.18181818181817</v>
      </c>
      <c r="F14" s="72">
        <v>3.4090909090909087</v>
      </c>
      <c r="G14" s="72">
        <v>3.4090909090909087</v>
      </c>
      <c r="H14" s="77">
        <v>99.99999999999999</v>
      </c>
      <c r="I14" s="72">
        <v>20.72072072072072</v>
      </c>
    </row>
    <row r="15" spans="2:9" ht="12.75">
      <c r="B15" s="62" t="s">
        <v>409</v>
      </c>
      <c r="C15" s="72">
        <v>0</v>
      </c>
      <c r="D15" s="73">
        <v>0</v>
      </c>
      <c r="E15" s="72">
        <v>90.9090909090909</v>
      </c>
      <c r="F15" s="72">
        <v>9.090909090909092</v>
      </c>
      <c r="G15" s="72">
        <v>0</v>
      </c>
      <c r="H15" s="77">
        <v>100</v>
      </c>
      <c r="I15" s="72">
        <v>33.33333333333333</v>
      </c>
    </row>
    <row r="16" spans="2:9" ht="12.75">
      <c r="B16" s="62" t="s">
        <v>410</v>
      </c>
      <c r="C16" s="72">
        <v>24.409490520072026</v>
      </c>
      <c r="D16" s="73">
        <v>15.14670056138121</v>
      </c>
      <c r="E16" s="72">
        <v>1.5093740069907848</v>
      </c>
      <c r="F16" s="72">
        <v>57.991738163330155</v>
      </c>
      <c r="G16" s="72">
        <v>0.9426967482258235</v>
      </c>
      <c r="H16" s="77">
        <v>100</v>
      </c>
      <c r="I16" s="72">
        <v>9.974253838085248</v>
      </c>
    </row>
    <row r="17" spans="2:9" ht="12.75">
      <c r="B17" s="62" t="s">
        <v>411</v>
      </c>
      <c r="C17" s="72">
        <v>42.929720575783236</v>
      </c>
      <c r="D17" s="73">
        <v>3.895004233700254</v>
      </c>
      <c r="E17" s="72">
        <v>43.183742591024554</v>
      </c>
      <c r="F17" s="72">
        <v>6.7739204064352245</v>
      </c>
      <c r="G17" s="72">
        <v>3.2176121930567314</v>
      </c>
      <c r="H17" s="77">
        <v>100</v>
      </c>
      <c r="I17" s="72">
        <v>12.96978629329403</v>
      </c>
    </row>
    <row r="18" spans="2:9" ht="12.75">
      <c r="B18" s="62" t="s">
        <v>412</v>
      </c>
      <c r="C18" s="72">
        <v>41.781317885590155</v>
      </c>
      <c r="D18" s="73">
        <v>3.87400434467777</v>
      </c>
      <c r="E18" s="72">
        <v>29.61622013034033</v>
      </c>
      <c r="F18" s="72">
        <v>22.411296162201303</v>
      </c>
      <c r="G18" s="72">
        <v>2.3171614771904414</v>
      </c>
      <c r="H18" s="77">
        <v>100</v>
      </c>
      <c r="I18" s="72">
        <v>13.741411617738914</v>
      </c>
    </row>
    <row r="19" spans="2:9" ht="12.75">
      <c r="B19" s="62" t="s">
        <v>413</v>
      </c>
      <c r="C19" s="72">
        <v>1.7502917152858808</v>
      </c>
      <c r="D19" s="73">
        <v>4.900816802800467</v>
      </c>
      <c r="E19" s="72">
        <v>91.71528588098016</v>
      </c>
      <c r="F19" s="72">
        <v>0.5834305717619603</v>
      </c>
      <c r="G19" s="72">
        <v>1.0501750291715286</v>
      </c>
      <c r="H19" s="77">
        <v>100</v>
      </c>
      <c r="I19" s="72">
        <v>14.98015873015873</v>
      </c>
    </row>
    <row r="20" spans="2:9" ht="12.75">
      <c r="B20" s="62" t="s">
        <v>414</v>
      </c>
      <c r="C20" s="72">
        <v>18.32351922410807</v>
      </c>
      <c r="D20" s="73">
        <v>16.73016972635954</v>
      </c>
      <c r="E20" s="72">
        <v>2.0782819535850363</v>
      </c>
      <c r="F20" s="72">
        <v>62.487010737790094</v>
      </c>
      <c r="G20" s="72">
        <v>0.38101835815725665</v>
      </c>
      <c r="H20" s="77">
        <v>100</v>
      </c>
      <c r="I20" s="72">
        <v>9.837601499063085</v>
      </c>
    </row>
    <row r="21" spans="2:9" ht="12.75">
      <c r="B21" s="62" t="s">
        <v>415</v>
      </c>
      <c r="C21" s="72">
        <v>3.959276018099547</v>
      </c>
      <c r="D21" s="73">
        <v>92.64705882352942</v>
      </c>
      <c r="E21" s="72">
        <v>0.904977375565611</v>
      </c>
      <c r="F21" s="72">
        <v>2.48868778280543</v>
      </c>
      <c r="G21" s="72">
        <v>0</v>
      </c>
      <c r="H21" s="77">
        <v>100</v>
      </c>
      <c r="I21" s="72">
        <v>9.887869520897045</v>
      </c>
    </row>
    <row r="22" spans="2:9" ht="12.75">
      <c r="B22" s="62" t="s">
        <v>416</v>
      </c>
      <c r="C22" s="72">
        <v>0.6535947712418301</v>
      </c>
      <c r="D22" s="73">
        <v>5.228758169934641</v>
      </c>
      <c r="E22" s="72">
        <v>86.27450980392157</v>
      </c>
      <c r="F22" s="72">
        <v>4.57516339869281</v>
      </c>
      <c r="G22" s="72">
        <v>3.2679738562091507</v>
      </c>
      <c r="H22" s="77">
        <v>100</v>
      </c>
      <c r="I22" s="72">
        <v>26.442307692307693</v>
      </c>
    </row>
    <row r="23" spans="2:9" ht="12.75">
      <c r="B23" s="62" t="s">
        <v>417</v>
      </c>
      <c r="C23" s="72">
        <v>12.359550561797752</v>
      </c>
      <c r="D23" s="73">
        <v>6.741573033707865</v>
      </c>
      <c r="E23" s="72">
        <v>56.17977528089888</v>
      </c>
      <c r="F23" s="72">
        <v>22.47191011235955</v>
      </c>
      <c r="G23" s="72">
        <v>2.247191011235955</v>
      </c>
      <c r="H23" s="77">
        <v>100</v>
      </c>
      <c r="I23" s="72">
        <v>19.090909090909093</v>
      </c>
    </row>
    <row r="24" spans="2:9" ht="12.75">
      <c r="B24" s="62" t="s">
        <v>187</v>
      </c>
      <c r="C24" s="72">
        <v>0</v>
      </c>
      <c r="D24" s="73">
        <v>12.5</v>
      </c>
      <c r="E24" s="72">
        <v>62.5</v>
      </c>
      <c r="F24" s="72">
        <v>12.5</v>
      </c>
      <c r="G24" s="72">
        <v>12.5</v>
      </c>
      <c r="H24" s="77">
        <v>100</v>
      </c>
      <c r="I24" s="72">
        <v>38.46153846153847</v>
      </c>
    </row>
    <row r="25" spans="2:9" ht="12.75">
      <c r="B25" s="62" t="s">
        <v>418</v>
      </c>
      <c r="C25" s="72">
        <v>3</v>
      </c>
      <c r="D25" s="73">
        <v>22</v>
      </c>
      <c r="E25" s="72">
        <v>66</v>
      </c>
      <c r="F25" s="72">
        <v>7.000000000000001</v>
      </c>
      <c r="G25" s="72">
        <v>2</v>
      </c>
      <c r="H25" s="77">
        <v>100</v>
      </c>
      <c r="I25" s="72">
        <v>19.35483870967742</v>
      </c>
    </row>
    <row r="26" spans="2:9" ht="12.75">
      <c r="B26" s="62" t="s">
        <v>419</v>
      </c>
      <c r="C26" s="72">
        <v>0</v>
      </c>
      <c r="D26" s="73">
        <v>0</v>
      </c>
      <c r="E26" s="72">
        <v>100</v>
      </c>
      <c r="F26" s="72">
        <v>0</v>
      </c>
      <c r="G26" s="72">
        <v>0</v>
      </c>
      <c r="H26" s="77">
        <v>100</v>
      </c>
      <c r="I26" s="72">
        <v>42.857142857142854</v>
      </c>
    </row>
    <row r="27" spans="2:9" ht="12.75">
      <c r="B27" s="62" t="s">
        <v>420</v>
      </c>
      <c r="C27" s="72">
        <v>3.7037037037037033</v>
      </c>
      <c r="D27" s="73">
        <v>55.55555555555556</v>
      </c>
      <c r="E27" s="72">
        <v>22.22222222222222</v>
      </c>
      <c r="F27" s="72">
        <v>14.814814814814813</v>
      </c>
      <c r="G27" s="72">
        <v>3.7037037037037033</v>
      </c>
      <c r="H27" s="77">
        <v>100</v>
      </c>
      <c r="I27" s="72">
        <v>28.947368421052634</v>
      </c>
    </row>
    <row r="28" spans="2:9" ht="12.75">
      <c r="B28" s="62" t="s">
        <v>421</v>
      </c>
      <c r="C28" s="72">
        <v>0</v>
      </c>
      <c r="D28" s="73">
        <v>77.22772277227723</v>
      </c>
      <c r="E28" s="72">
        <v>2.9702970297029703</v>
      </c>
      <c r="F28" s="72">
        <v>14.85148514851485</v>
      </c>
      <c r="G28" s="72">
        <v>4.9504950495049505</v>
      </c>
      <c r="H28" s="77">
        <v>100.00000000000001</v>
      </c>
      <c r="I28" s="72">
        <v>13.675213675213676</v>
      </c>
    </row>
    <row r="29" spans="2:9" ht="13.5" thickBot="1">
      <c r="B29" s="74" t="s">
        <v>422</v>
      </c>
      <c r="C29" s="75">
        <v>11.073825503355705</v>
      </c>
      <c r="D29" s="75">
        <v>17.78523489932886</v>
      </c>
      <c r="E29" s="75">
        <v>33.22147651006711</v>
      </c>
      <c r="F29" s="75">
        <v>5.369127516778524</v>
      </c>
      <c r="G29" s="75">
        <v>32.5503355704698</v>
      </c>
      <c r="H29" s="78">
        <v>100</v>
      </c>
      <c r="I29" s="75">
        <v>49.66216216216216</v>
      </c>
    </row>
    <row r="31" ht="12.75">
      <c r="C31" s="79"/>
    </row>
    <row r="32" spans="2:7" ht="12.75">
      <c r="B32" s="70" t="s">
        <v>436</v>
      </c>
      <c r="C32" s="62"/>
      <c r="D32" s="62"/>
      <c r="E32" s="62"/>
      <c r="F32" s="63"/>
      <c r="G32" s="63"/>
    </row>
    <row r="33" spans="2:7" ht="13.5" thickBot="1">
      <c r="B33" s="71"/>
      <c r="C33" s="62"/>
      <c r="D33" s="62"/>
      <c r="E33" s="62"/>
      <c r="F33" s="63"/>
      <c r="G33" s="63"/>
    </row>
    <row r="34" spans="2:7" ht="25.5">
      <c r="B34" s="39" t="s">
        <v>51</v>
      </c>
      <c r="C34" s="33" t="s">
        <v>188</v>
      </c>
      <c r="D34" s="33" t="s">
        <v>189</v>
      </c>
      <c r="E34" s="33" t="s">
        <v>190</v>
      </c>
      <c r="F34" s="33" t="s">
        <v>203</v>
      </c>
      <c r="G34" s="33" t="s">
        <v>186</v>
      </c>
    </row>
    <row r="35" spans="2:7" ht="12.75">
      <c r="B35" s="38"/>
      <c r="C35" s="44"/>
      <c r="D35" s="44"/>
      <c r="E35" s="44"/>
      <c r="F35" s="63"/>
      <c r="G35" s="44"/>
    </row>
    <row r="36" spans="2:7" ht="12.75">
      <c r="B36" s="62" t="s">
        <v>403</v>
      </c>
      <c r="C36" s="72">
        <v>14.621906904308704</v>
      </c>
      <c r="D36" s="72">
        <v>17.650112476206957</v>
      </c>
      <c r="E36" s="72">
        <v>67.72798061948434</v>
      </c>
      <c r="F36" s="76">
        <v>100</v>
      </c>
      <c r="G36" s="72">
        <v>11.215240436318943</v>
      </c>
    </row>
    <row r="37" spans="2:7" ht="12.75">
      <c r="B37" s="62" t="s">
        <v>404</v>
      </c>
      <c r="C37" s="72">
        <v>4.6476761619190405</v>
      </c>
      <c r="D37" s="72">
        <v>17.953523238380807</v>
      </c>
      <c r="E37" s="72">
        <v>77.39880059970015</v>
      </c>
      <c r="F37" s="77">
        <v>100</v>
      </c>
      <c r="G37" s="72">
        <v>5.790960451977401</v>
      </c>
    </row>
    <row r="38" spans="2:7" ht="12.75">
      <c r="B38" s="62" t="s">
        <v>405</v>
      </c>
      <c r="C38" s="72">
        <v>23.16506658408176</v>
      </c>
      <c r="D38" s="72">
        <v>22.143078352431093</v>
      </c>
      <c r="E38" s="72">
        <v>54.69185506348715</v>
      </c>
      <c r="F38" s="77">
        <v>100</v>
      </c>
      <c r="G38" s="72">
        <v>12.303096143400326</v>
      </c>
    </row>
    <row r="39" spans="2:7" ht="12.75">
      <c r="B39" s="62" t="s">
        <v>406</v>
      </c>
      <c r="C39" s="72">
        <v>8.673469387755102</v>
      </c>
      <c r="D39" s="72">
        <v>10.816326530612246</v>
      </c>
      <c r="E39" s="72">
        <v>80.51020408163265</v>
      </c>
      <c r="F39" s="77">
        <v>100</v>
      </c>
      <c r="G39" s="72">
        <v>16.94915254237288</v>
      </c>
    </row>
    <row r="40" spans="2:7" ht="12.75">
      <c r="B40" s="62" t="s">
        <v>407</v>
      </c>
      <c r="C40" s="72">
        <v>8.91089108910891</v>
      </c>
      <c r="D40" s="72">
        <v>15.841584158415841</v>
      </c>
      <c r="E40" s="72">
        <v>75.24752475247524</v>
      </c>
      <c r="F40" s="77">
        <v>100</v>
      </c>
      <c r="G40" s="72">
        <v>15.126050420168067</v>
      </c>
    </row>
    <row r="41" spans="2:7" ht="12.75">
      <c r="B41" s="62" t="s">
        <v>408</v>
      </c>
      <c r="C41" s="72">
        <v>6.25</v>
      </c>
      <c r="D41" s="73">
        <v>13.750000000000002</v>
      </c>
      <c r="E41" s="72">
        <v>80</v>
      </c>
      <c r="F41" s="77">
        <v>100</v>
      </c>
      <c r="G41" s="72">
        <v>27.927927927927925</v>
      </c>
    </row>
    <row r="42" spans="2:7" ht="12.75">
      <c r="B42" s="62" t="s">
        <v>409</v>
      </c>
      <c r="C42" s="72">
        <v>19.230769230769234</v>
      </c>
      <c r="D42" s="73">
        <v>7.6923076923076925</v>
      </c>
      <c r="E42" s="72">
        <v>73.07692307692307</v>
      </c>
      <c r="F42" s="77">
        <v>100</v>
      </c>
      <c r="G42" s="72">
        <v>21.21212121212121</v>
      </c>
    </row>
    <row r="43" spans="2:7" ht="12.75">
      <c r="B43" s="62" t="s">
        <v>410</v>
      </c>
      <c r="C43" s="72">
        <v>5.08062234794908</v>
      </c>
      <c r="D43" s="73">
        <v>4.984441301272984</v>
      </c>
      <c r="E43" s="72">
        <v>89.93493635077795</v>
      </c>
      <c r="F43" s="77">
        <v>100.00000000000001</v>
      </c>
      <c r="G43" s="72">
        <v>15.728997806808428</v>
      </c>
    </row>
    <row r="44" spans="2:7" ht="12.75">
      <c r="B44" s="62" t="s">
        <v>411</v>
      </c>
      <c r="C44" s="72">
        <v>4.890829694323144</v>
      </c>
      <c r="D44" s="73">
        <v>5.240174672489083</v>
      </c>
      <c r="E44" s="72">
        <v>89.86899563318778</v>
      </c>
      <c r="F44" s="77">
        <v>100</v>
      </c>
      <c r="G44" s="72">
        <v>15.622697126013266</v>
      </c>
    </row>
    <row r="45" spans="2:7" ht="12.75">
      <c r="B45" s="62" t="s">
        <v>412</v>
      </c>
      <c r="C45" s="72">
        <v>4.7931967529957475</v>
      </c>
      <c r="D45" s="73">
        <v>6.455353691534596</v>
      </c>
      <c r="E45" s="72">
        <v>88.75144955546965</v>
      </c>
      <c r="F45" s="77">
        <v>100</v>
      </c>
      <c r="G45" s="72">
        <v>19.206745783885072</v>
      </c>
    </row>
    <row r="46" spans="2:7" ht="12.75">
      <c r="B46" s="62" t="s">
        <v>413</v>
      </c>
      <c r="C46" s="72">
        <v>5.813953488372093</v>
      </c>
      <c r="D46" s="73">
        <v>2.842377260981912</v>
      </c>
      <c r="E46" s="72">
        <v>91.343669250646</v>
      </c>
      <c r="F46" s="77">
        <v>100</v>
      </c>
      <c r="G46" s="72">
        <v>23.214285714285715</v>
      </c>
    </row>
    <row r="47" spans="2:7" ht="12.75">
      <c r="B47" s="62" t="s">
        <v>414</v>
      </c>
      <c r="C47" s="72">
        <v>20.099540581929556</v>
      </c>
      <c r="D47" s="73">
        <v>24.00459418070444</v>
      </c>
      <c r="E47" s="72">
        <v>55.895865237366</v>
      </c>
      <c r="F47" s="77">
        <v>100</v>
      </c>
      <c r="G47" s="72">
        <v>18.425983760149904</v>
      </c>
    </row>
    <row r="48" spans="2:7" ht="12.75">
      <c r="B48" s="62" t="s">
        <v>415</v>
      </c>
      <c r="C48" s="72">
        <v>10.607866507747318</v>
      </c>
      <c r="D48" s="73">
        <v>16.5673420738975</v>
      </c>
      <c r="E48" s="72">
        <v>72.82479141835519</v>
      </c>
      <c r="F48" s="77">
        <v>100</v>
      </c>
      <c r="G48" s="72">
        <v>14.475025484199797</v>
      </c>
    </row>
    <row r="49" spans="2:7" ht="12.75">
      <c r="B49" s="62" t="s">
        <v>416</v>
      </c>
      <c r="C49" s="72">
        <v>24.637681159420293</v>
      </c>
      <c r="D49" s="73">
        <v>34.78260869565217</v>
      </c>
      <c r="E49" s="72">
        <v>40.57971014492754</v>
      </c>
      <c r="F49" s="77">
        <v>100</v>
      </c>
      <c r="G49" s="72">
        <v>33.65384615384615</v>
      </c>
    </row>
    <row r="50" spans="2:7" ht="12.75">
      <c r="B50" s="62" t="s">
        <v>417</v>
      </c>
      <c r="C50" s="72">
        <v>28.39506172839506</v>
      </c>
      <c r="D50" s="73">
        <v>37.03703703703704</v>
      </c>
      <c r="E50" s="72">
        <v>34.5679012345679</v>
      </c>
      <c r="F50" s="77">
        <v>100</v>
      </c>
      <c r="G50" s="72">
        <v>26.36363636363636</v>
      </c>
    </row>
    <row r="51" spans="2:7" ht="12.75">
      <c r="B51" s="62" t="s">
        <v>187</v>
      </c>
      <c r="C51" s="72">
        <v>33.33333333333333</v>
      </c>
      <c r="D51" s="73">
        <v>50</v>
      </c>
      <c r="E51" s="72">
        <v>16.666666666666664</v>
      </c>
      <c r="F51" s="77">
        <v>100</v>
      </c>
      <c r="G51" s="72">
        <v>53.84615384615385</v>
      </c>
    </row>
    <row r="52" spans="2:7" ht="12.75">
      <c r="B52" s="62" t="s">
        <v>418</v>
      </c>
      <c r="C52" s="72">
        <v>27.500000000000004</v>
      </c>
      <c r="D52" s="73">
        <v>31.25</v>
      </c>
      <c r="E52" s="72">
        <v>41.25</v>
      </c>
      <c r="F52" s="77">
        <v>100</v>
      </c>
      <c r="G52" s="72">
        <v>35.483870967741936</v>
      </c>
    </row>
    <row r="53" spans="2:7" ht="12.75">
      <c r="B53" s="62" t="s">
        <v>419</v>
      </c>
      <c r="C53" s="72">
        <v>0</v>
      </c>
      <c r="D53" s="73">
        <v>42.857142857142854</v>
      </c>
      <c r="E53" s="72">
        <v>57.14285714285714</v>
      </c>
      <c r="F53" s="77">
        <v>100</v>
      </c>
      <c r="G53" s="72">
        <v>0</v>
      </c>
    </row>
    <row r="54" spans="2:7" ht="12.75">
      <c r="B54" s="62" t="s">
        <v>420</v>
      </c>
      <c r="C54" s="72">
        <v>43.47826086956522</v>
      </c>
      <c r="D54" s="73">
        <v>17.391304347826086</v>
      </c>
      <c r="E54" s="72">
        <v>39.130434782608695</v>
      </c>
      <c r="F54" s="77">
        <v>100</v>
      </c>
      <c r="G54" s="72">
        <v>39.473684210526315</v>
      </c>
    </row>
    <row r="55" spans="2:7" ht="12.75">
      <c r="B55" s="62" t="s">
        <v>421</v>
      </c>
      <c r="C55" s="72">
        <v>33.33333333333333</v>
      </c>
      <c r="D55" s="73">
        <v>18.39080459770115</v>
      </c>
      <c r="E55" s="72">
        <v>48.275862068965516</v>
      </c>
      <c r="F55" s="77">
        <v>100</v>
      </c>
      <c r="G55" s="72">
        <v>25.64102564102564</v>
      </c>
    </row>
    <row r="56" spans="2:7" ht="13.5" thickBot="1">
      <c r="B56" s="74" t="s">
        <v>422</v>
      </c>
      <c r="C56" s="75">
        <v>9.96309963099631</v>
      </c>
      <c r="D56" s="75">
        <v>16.605166051660518</v>
      </c>
      <c r="E56" s="75">
        <v>73.43173431734317</v>
      </c>
      <c r="F56" s="78">
        <v>100</v>
      </c>
      <c r="G56" s="75">
        <v>54.22297297297297</v>
      </c>
    </row>
    <row r="59" ht="12.75">
      <c r="B59" s="79" t="s">
        <v>207</v>
      </c>
    </row>
    <row r="60" spans="7:8" ht="13.5" thickBot="1">
      <c r="G60" s="41"/>
      <c r="H60" s="41"/>
    </row>
    <row r="61" spans="2:8" ht="30" customHeight="1">
      <c r="B61" s="136" t="s">
        <v>31</v>
      </c>
      <c r="C61" s="136" t="s">
        <v>37</v>
      </c>
      <c r="D61" s="136"/>
      <c r="E61" s="135" t="s">
        <v>38</v>
      </c>
      <c r="F61" s="135"/>
      <c r="G61" s="140" t="s">
        <v>163</v>
      </c>
      <c r="H61" s="140"/>
    </row>
    <row r="62" spans="2:8" ht="12.75">
      <c r="B62" s="137"/>
      <c r="C62" s="43" t="s">
        <v>40</v>
      </c>
      <c r="D62" s="43" t="s">
        <v>39</v>
      </c>
      <c r="E62" s="44" t="s">
        <v>40</v>
      </c>
      <c r="F62" s="44" t="s">
        <v>39</v>
      </c>
      <c r="G62" s="46" t="s">
        <v>40</v>
      </c>
      <c r="H62" s="46" t="s">
        <v>39</v>
      </c>
    </row>
    <row r="63" spans="2:8" ht="12.75">
      <c r="B63" s="5" t="s">
        <v>4</v>
      </c>
      <c r="C63" s="66">
        <v>22.58064516129032</v>
      </c>
      <c r="D63" s="66">
        <v>33.4984520123839</v>
      </c>
      <c r="E63" s="66">
        <v>30.320546505517605</v>
      </c>
      <c r="F63" s="66">
        <v>37.90798707808845</v>
      </c>
      <c r="G63" s="67">
        <v>16.136069812540402</v>
      </c>
      <c r="H63" s="67">
        <v>24.926686217008797</v>
      </c>
    </row>
    <row r="64" spans="2:8" ht="12.75">
      <c r="B64" s="5" t="s">
        <v>5</v>
      </c>
      <c r="C64" s="66">
        <v>77.41935483870968</v>
      </c>
      <c r="D64" s="66">
        <v>66.50154798761609</v>
      </c>
      <c r="E64" s="66">
        <v>69.67945349448239</v>
      </c>
      <c r="F64" s="66">
        <v>62.092012921911554</v>
      </c>
      <c r="G64" s="67">
        <v>83.8639301874596</v>
      </c>
      <c r="H64" s="67">
        <v>75.0733137829912</v>
      </c>
    </row>
    <row r="65" spans="2:8" ht="13.5" thickBot="1">
      <c r="B65" s="7" t="s">
        <v>0</v>
      </c>
      <c r="C65" s="68">
        <f aca="true" t="shared" si="0" ref="C65:H65">SUM(C63:C64)</f>
        <v>100</v>
      </c>
      <c r="D65" s="68">
        <f t="shared" si="0"/>
        <v>100</v>
      </c>
      <c r="E65" s="68">
        <f t="shared" si="0"/>
        <v>100</v>
      </c>
      <c r="F65" s="68">
        <f t="shared" si="0"/>
        <v>100</v>
      </c>
      <c r="G65" s="68">
        <f t="shared" si="0"/>
        <v>100</v>
      </c>
      <c r="H65" s="68">
        <f t="shared" si="0"/>
        <v>100</v>
      </c>
    </row>
    <row r="66" spans="2:8" ht="12.75">
      <c r="B66" s="24" t="s">
        <v>1</v>
      </c>
      <c r="C66" s="69">
        <v>58.61379720166388</v>
      </c>
      <c r="D66" s="69">
        <v>63.11059007424775</v>
      </c>
      <c r="E66" s="69">
        <v>67.6802702943007</v>
      </c>
      <c r="F66" s="69">
        <v>69.16557515987364</v>
      </c>
      <c r="G66" s="67">
        <v>22.65048774684749</v>
      </c>
      <c r="H66" s="67">
        <v>23.041955894096688</v>
      </c>
    </row>
    <row r="67" spans="2:6" ht="12.75">
      <c r="B67" s="24"/>
      <c r="C67" s="26"/>
      <c r="D67" s="26"/>
      <c r="E67" s="26"/>
      <c r="F67" s="26"/>
    </row>
    <row r="68" spans="2:6" ht="12.75">
      <c r="B68" s="24"/>
      <c r="C68" s="26"/>
      <c r="D68" s="26"/>
      <c r="E68" s="26"/>
      <c r="F68" s="26"/>
    </row>
    <row r="69" spans="2:6" ht="12.75">
      <c r="B69" s="79" t="s">
        <v>208</v>
      </c>
      <c r="C69" s="26"/>
      <c r="D69" s="26"/>
      <c r="E69" s="26"/>
      <c r="F69" s="26"/>
    </row>
    <row r="70" spans="7:8" ht="13.5" thickBot="1">
      <c r="G70" s="41"/>
      <c r="H70" s="41"/>
    </row>
    <row r="71" spans="2:8" ht="30" customHeight="1">
      <c r="B71" s="136" t="s">
        <v>35</v>
      </c>
      <c r="C71" s="136" t="s">
        <v>37</v>
      </c>
      <c r="D71" s="136"/>
      <c r="E71" s="135" t="s">
        <v>38</v>
      </c>
      <c r="F71" s="135"/>
      <c r="G71" s="65" t="s">
        <v>163</v>
      </c>
      <c r="H71" s="65"/>
    </row>
    <row r="72" spans="2:8" ht="12.75" customHeight="1">
      <c r="B72" s="137"/>
      <c r="C72" s="43" t="s">
        <v>40</v>
      </c>
      <c r="D72" s="43" t="s">
        <v>39</v>
      </c>
      <c r="E72" s="44" t="s">
        <v>40</v>
      </c>
      <c r="F72" s="44" t="s">
        <v>39</v>
      </c>
      <c r="G72" s="46" t="s">
        <v>40</v>
      </c>
      <c r="H72" s="46" t="s">
        <v>39</v>
      </c>
    </row>
    <row r="73" spans="2:8" ht="12.75">
      <c r="B73" s="5" t="s">
        <v>6</v>
      </c>
      <c r="C73" s="66">
        <v>20.392269974040957</v>
      </c>
      <c r="D73" s="66">
        <v>34.72498343273691</v>
      </c>
      <c r="E73" s="66">
        <v>23.89899972214504</v>
      </c>
      <c r="F73" s="66">
        <v>36.992303137951446</v>
      </c>
      <c r="G73" s="67">
        <v>58.76645876645876</v>
      </c>
      <c r="H73" s="67">
        <v>74.04153354632588</v>
      </c>
    </row>
    <row r="74" spans="2:8" ht="12.75">
      <c r="B74" s="5" t="s">
        <v>7</v>
      </c>
      <c r="C74" s="66">
        <v>79.60773002595904</v>
      </c>
      <c r="D74" s="66">
        <v>65.2750165672631</v>
      </c>
      <c r="E74" s="66">
        <v>76.10100027785495</v>
      </c>
      <c r="F74" s="66">
        <v>63.00769686204855</v>
      </c>
      <c r="G74" s="67">
        <v>41.23354123354123</v>
      </c>
      <c r="H74" s="67">
        <v>25.958466453674124</v>
      </c>
    </row>
    <row r="75" spans="2:8" ht="13.5" thickBot="1">
      <c r="B75" s="7" t="s">
        <v>0</v>
      </c>
      <c r="C75" s="68">
        <f aca="true" t="shared" si="1" ref="C75:H75">SUM(C73:C74)</f>
        <v>100</v>
      </c>
      <c r="D75" s="68">
        <f t="shared" si="1"/>
        <v>100</v>
      </c>
      <c r="E75" s="68">
        <f t="shared" si="1"/>
        <v>99.99999999999999</v>
      </c>
      <c r="F75" s="68">
        <f t="shared" si="1"/>
        <v>100</v>
      </c>
      <c r="G75" s="68">
        <f t="shared" si="1"/>
        <v>100</v>
      </c>
      <c r="H75" s="68">
        <f t="shared" si="1"/>
        <v>100</v>
      </c>
    </row>
    <row r="76" spans="2:8" ht="12.75">
      <c r="B76" s="24" t="s">
        <v>1</v>
      </c>
      <c r="C76" s="69">
        <v>56.188212414240176</v>
      </c>
      <c r="D76" s="69">
        <v>58.96834701055099</v>
      </c>
      <c r="E76" s="69">
        <v>63.99928869920868</v>
      </c>
      <c r="F76" s="69">
        <v>65.06664612065644</v>
      </c>
      <c r="G76" s="67">
        <v>5.281941470378301</v>
      </c>
      <c r="H76" s="67">
        <v>7.690890103814731</v>
      </c>
    </row>
    <row r="77" spans="2:8" ht="12.75">
      <c r="B77" s="24"/>
      <c r="C77" s="26"/>
      <c r="D77" s="26"/>
      <c r="E77" s="26"/>
      <c r="F77" s="26"/>
      <c r="G77" s="40"/>
      <c r="H77" s="40"/>
    </row>
    <row r="78" spans="2:8" ht="12.75">
      <c r="B78" s="24"/>
      <c r="C78" s="26"/>
      <c r="D78" s="26"/>
      <c r="E78" s="26"/>
      <c r="F78" s="26"/>
      <c r="G78" s="40"/>
      <c r="H78" s="40"/>
    </row>
    <row r="79" spans="2:8" ht="12.75">
      <c r="B79" s="79" t="s">
        <v>209</v>
      </c>
      <c r="G79" s="40"/>
      <c r="H79" s="40"/>
    </row>
    <row r="80" spans="7:8" ht="13.5" thickBot="1">
      <c r="G80" s="41"/>
      <c r="H80" s="41"/>
    </row>
    <row r="81" spans="2:8" ht="30" customHeight="1">
      <c r="B81" s="136" t="s">
        <v>34</v>
      </c>
      <c r="C81" s="136" t="s">
        <v>37</v>
      </c>
      <c r="D81" s="136"/>
      <c r="E81" s="129" t="s">
        <v>38</v>
      </c>
      <c r="F81" s="129"/>
      <c r="G81" s="140" t="s">
        <v>163</v>
      </c>
      <c r="H81" s="140"/>
    </row>
    <row r="82" spans="2:8" ht="12.75">
      <c r="B82" s="137"/>
      <c r="C82" s="43" t="s">
        <v>40</v>
      </c>
      <c r="D82" s="43" t="s">
        <v>39</v>
      </c>
      <c r="E82" s="44" t="s">
        <v>40</v>
      </c>
      <c r="F82" s="44" t="s">
        <v>39</v>
      </c>
      <c r="G82" s="46" t="s">
        <v>40</v>
      </c>
      <c r="H82" s="46" t="s">
        <v>39</v>
      </c>
    </row>
    <row r="83" spans="2:8" ht="12.75">
      <c r="B83" s="5" t="s">
        <v>8</v>
      </c>
      <c r="C83" s="66">
        <v>27.599661832607143</v>
      </c>
      <c r="D83" s="66">
        <v>13.041338582677165</v>
      </c>
      <c r="E83" s="66">
        <v>45.557106953364986</v>
      </c>
      <c r="F83" s="66">
        <v>18.362940425949553</v>
      </c>
      <c r="G83" s="67">
        <v>28.43912910150261</v>
      </c>
      <c r="H83" s="67">
        <v>3.7139561707035758</v>
      </c>
    </row>
    <row r="84" spans="2:8" ht="12.75">
      <c r="B84" s="5" t="s">
        <v>9</v>
      </c>
      <c r="C84" s="66">
        <v>72.40033816739286</v>
      </c>
      <c r="D84" s="66">
        <v>86.95866141732283</v>
      </c>
      <c r="E84" s="66">
        <v>54.44289304663502</v>
      </c>
      <c r="F84" s="66">
        <v>81.63705957405044</v>
      </c>
      <c r="G84" s="67">
        <v>71.5608708984974</v>
      </c>
      <c r="H84" s="67">
        <v>96.28604382929642</v>
      </c>
    </row>
    <row r="85" spans="2:8" ht="13.5" thickBot="1">
      <c r="B85" s="7" t="s">
        <v>0</v>
      </c>
      <c r="C85" s="68">
        <v>100</v>
      </c>
      <c r="D85" s="68">
        <v>100</v>
      </c>
      <c r="E85" s="68">
        <v>100</v>
      </c>
      <c r="F85" s="68">
        <v>100</v>
      </c>
      <c r="G85" s="68">
        <v>100</v>
      </c>
      <c r="H85" s="68">
        <v>100</v>
      </c>
    </row>
    <row r="86" spans="2:8" ht="12.75">
      <c r="B86" s="24" t="s">
        <v>1</v>
      </c>
      <c r="C86" s="69">
        <v>83.06952622764842</v>
      </c>
      <c r="D86" s="69">
        <v>79.40601797577177</v>
      </c>
      <c r="E86" s="69">
        <v>79.59900417889216</v>
      </c>
      <c r="F86" s="69">
        <v>78.50373680560907</v>
      </c>
      <c r="G86" s="67">
        <v>29.841322132542693</v>
      </c>
      <c r="H86" s="67">
        <v>26.62939984028503</v>
      </c>
    </row>
    <row r="87" spans="2:8" ht="12.75">
      <c r="B87" s="24"/>
      <c r="C87" s="26"/>
      <c r="D87" s="26"/>
      <c r="E87" s="26"/>
      <c r="F87" s="26"/>
      <c r="G87" s="42"/>
      <c r="H87" s="42"/>
    </row>
    <row r="89" spans="2:8" ht="12.75">
      <c r="B89" s="79" t="s">
        <v>168</v>
      </c>
      <c r="G89" s="40"/>
      <c r="H89" s="40"/>
    </row>
    <row r="90" spans="5:8" ht="13.5" thickBot="1">
      <c r="E90" s="41"/>
      <c r="F90" s="41"/>
      <c r="G90" s="54"/>
      <c r="H90" s="54"/>
    </row>
    <row r="91" spans="2:8" ht="30" customHeight="1">
      <c r="B91" s="138" t="s">
        <v>161</v>
      </c>
      <c r="C91" s="129" t="s">
        <v>162</v>
      </c>
      <c r="D91" s="129"/>
      <c r="E91" s="140" t="s">
        <v>163</v>
      </c>
      <c r="F91" s="140"/>
      <c r="G91" s="134"/>
      <c r="H91" s="134"/>
    </row>
    <row r="92" spans="2:8" ht="25.5">
      <c r="B92" s="139"/>
      <c r="C92" s="43" t="s">
        <v>399</v>
      </c>
      <c r="D92" s="43" t="s">
        <v>400</v>
      </c>
      <c r="E92" s="43" t="s">
        <v>401</v>
      </c>
      <c r="F92" s="43" t="s">
        <v>402</v>
      </c>
      <c r="G92" s="55"/>
      <c r="H92" s="55"/>
    </row>
    <row r="93" spans="2:8" ht="12.75">
      <c r="B93" s="5" t="s">
        <v>178</v>
      </c>
      <c r="C93" s="50">
        <v>7.663690476190476</v>
      </c>
      <c r="D93" s="50">
        <v>48.47948511665326</v>
      </c>
      <c r="E93" s="50">
        <v>4.216867469879518</v>
      </c>
      <c r="F93" s="50">
        <v>39.10614525139665</v>
      </c>
      <c r="G93" s="56"/>
      <c r="H93" s="56"/>
    </row>
    <row r="94" spans="2:8" ht="12.75">
      <c r="B94" s="5" t="s">
        <v>179</v>
      </c>
      <c r="C94" s="50">
        <v>92.33630952380952</v>
      </c>
      <c r="D94" s="50">
        <v>51.52051488334675</v>
      </c>
      <c r="E94" s="50">
        <v>95.78313253012048</v>
      </c>
      <c r="F94" s="50">
        <v>60.893854748603346</v>
      </c>
      <c r="G94" s="56"/>
      <c r="H94" s="56"/>
    </row>
    <row r="95" spans="2:8" ht="13.5" thickBot="1">
      <c r="B95" s="7" t="s">
        <v>0</v>
      </c>
      <c r="C95" s="51">
        <v>100</v>
      </c>
      <c r="D95" s="51">
        <v>100</v>
      </c>
      <c r="E95" s="51">
        <v>100</v>
      </c>
      <c r="F95" s="51">
        <v>100</v>
      </c>
      <c r="G95" s="56"/>
      <c r="H95" s="56"/>
    </row>
    <row r="96" spans="2:8" ht="12.75">
      <c r="B96" s="24" t="s">
        <v>1</v>
      </c>
      <c r="C96" s="58">
        <v>67.71538935229245</v>
      </c>
      <c r="D96" s="58">
        <v>69.58517606225159</v>
      </c>
      <c r="E96" s="58">
        <v>14.372294372294373</v>
      </c>
      <c r="F96" s="58">
        <v>15.497835497835496</v>
      </c>
      <c r="G96" s="53"/>
      <c r="H96" s="53"/>
    </row>
    <row r="97" spans="2:8" ht="12.75">
      <c r="B97" s="52"/>
      <c r="C97" s="59"/>
      <c r="D97" s="59"/>
      <c r="E97" s="59"/>
      <c r="F97" s="59"/>
      <c r="G97" s="57"/>
      <c r="H97" s="57"/>
    </row>
  </sheetData>
  <sheetProtection/>
  <mergeCells count="15">
    <mergeCell ref="C81:D81"/>
    <mergeCell ref="E81:F81"/>
    <mergeCell ref="C61:D61"/>
    <mergeCell ref="E61:F61"/>
    <mergeCell ref="C71:D71"/>
    <mergeCell ref="G91:H91"/>
    <mergeCell ref="E71:F71"/>
    <mergeCell ref="B61:B62"/>
    <mergeCell ref="B71:B72"/>
    <mergeCell ref="B91:B92"/>
    <mergeCell ref="C91:D91"/>
    <mergeCell ref="E91:F91"/>
    <mergeCell ref="B81:B82"/>
    <mergeCell ref="G61:H61"/>
    <mergeCell ref="G81:H81"/>
  </mergeCells>
  <printOptions/>
  <pageMargins left="0.7874015748031497" right="0.7874015748031497" top="0.984251968503937" bottom="0.984251968503937" header="0.5118110236220472" footer="0.5118110236220472"/>
  <pageSetup horizontalDpi="600" verticalDpi="600" orientation="landscape" paperSize="9" scale="76" r:id="rId1"/>
  <rowBreaks count="2" manualBreakCount="2">
    <brk id="31" min="1" max="8" man="1"/>
    <brk id="68"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 JARDIN</dc:creator>
  <cp:keywords/>
  <dc:description/>
  <cp:lastModifiedBy>tabas</cp:lastModifiedBy>
  <cp:lastPrinted>2010-10-21T14:30:54Z</cp:lastPrinted>
  <dcterms:created xsi:type="dcterms:W3CDTF">2007-10-18T10:20:34Z</dcterms:created>
  <dcterms:modified xsi:type="dcterms:W3CDTF">2010-10-21T15:07:23Z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